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14" i="1"/>
  <c r="E528"/>
  <c r="E533"/>
  <c r="E490"/>
  <c r="E502"/>
  <c r="E506"/>
  <c r="E463"/>
  <c r="E475"/>
  <c r="E480"/>
  <c r="E452"/>
  <c r="E436"/>
  <c r="E427"/>
  <c r="E423"/>
  <c r="E400"/>
  <c r="E395"/>
  <c r="E382"/>
  <c r="E373"/>
  <c r="E368"/>
  <c r="E356"/>
  <c r="E347"/>
  <c r="E341"/>
  <c r="E328"/>
  <c r="E321"/>
  <c r="E316"/>
  <c r="E301"/>
  <c r="I301"/>
  <c r="E287"/>
  <c r="J275"/>
  <c r="I251"/>
  <c r="E275"/>
  <c r="E292"/>
  <c r="E267"/>
  <c r="E262"/>
  <c r="E251"/>
  <c r="E244"/>
  <c r="E239"/>
  <c r="E227"/>
  <c r="E219"/>
  <c r="E214"/>
  <c r="E199"/>
  <c r="E191"/>
  <c r="E186"/>
  <c r="E174"/>
  <c r="E167"/>
  <c r="E162"/>
  <c r="E149"/>
  <c r="E141"/>
  <c r="E136"/>
  <c r="E125"/>
  <c r="E116"/>
  <c r="E111"/>
  <c r="E96"/>
  <c r="E88"/>
  <c r="E83"/>
  <c r="E73"/>
  <c r="E65"/>
  <c r="E60"/>
  <c r="E45"/>
  <c r="E37"/>
  <c r="E32"/>
  <c r="E21"/>
  <c r="F452"/>
  <c r="G452"/>
  <c r="H452"/>
  <c r="I452"/>
  <c r="J452"/>
  <c r="F533"/>
  <c r="G533"/>
  <c r="H533"/>
  <c r="I533"/>
  <c r="J533"/>
  <c r="F480"/>
  <c r="G480"/>
  <c r="H480"/>
  <c r="I480"/>
  <c r="J480"/>
  <c r="F356"/>
  <c r="G356"/>
  <c r="H356"/>
  <c r="I356"/>
  <c r="J356"/>
  <c r="F328"/>
  <c r="G328"/>
  <c r="H328"/>
  <c r="I328"/>
  <c r="J328"/>
  <c r="J347"/>
  <c r="I347"/>
  <c r="H347"/>
  <c r="G347"/>
  <c r="F347"/>
  <c r="F292"/>
  <c r="G292"/>
  <c r="H292"/>
  <c r="I292"/>
  <c r="J292"/>
  <c r="F88"/>
  <c r="G88"/>
  <c r="H88"/>
  <c r="I88"/>
  <c r="J88"/>
  <c r="F267"/>
  <c r="G267"/>
  <c r="H267"/>
  <c r="I267"/>
  <c r="J267"/>
  <c r="F219"/>
  <c r="G219"/>
  <c r="H219"/>
  <c r="I219"/>
  <c r="J219"/>
  <c r="F167"/>
  <c r="G167"/>
  <c r="H167"/>
  <c r="I167"/>
  <c r="J167"/>
  <c r="F141"/>
  <c r="G141"/>
  <c r="H141"/>
  <c r="I141"/>
  <c r="J141"/>
  <c r="F125"/>
  <c r="G125"/>
  <c r="H125"/>
  <c r="I125"/>
  <c r="F116"/>
  <c r="G116"/>
  <c r="H116"/>
  <c r="I116"/>
  <c r="J116"/>
  <c r="F37"/>
  <c r="G37"/>
  <c r="H37"/>
  <c r="I37"/>
  <c r="J37"/>
  <c r="F528"/>
  <c r="G528"/>
  <c r="H528"/>
  <c r="I528"/>
  <c r="J528"/>
  <c r="F287"/>
  <c r="G287"/>
  <c r="H287"/>
  <c r="I287"/>
  <c r="J287"/>
  <c r="J321"/>
  <c r="I321"/>
  <c r="H321"/>
  <c r="G321"/>
  <c r="F321"/>
  <c r="J316"/>
  <c r="I316"/>
  <c r="H316"/>
  <c r="G316"/>
  <c r="F316"/>
  <c r="J301"/>
  <c r="H301"/>
  <c r="G301"/>
  <c r="F301"/>
  <c r="I275"/>
  <c r="H275"/>
  <c r="G275"/>
  <c r="F275"/>
  <c r="F32"/>
  <c r="G32"/>
  <c r="H32"/>
  <c r="I32"/>
  <c r="J32"/>
  <c r="F21"/>
  <c r="G21"/>
  <c r="H21"/>
  <c r="I21"/>
  <c r="J21"/>
  <c r="F502"/>
  <c r="G502"/>
  <c r="H502"/>
  <c r="I502"/>
  <c r="J502"/>
  <c r="F490"/>
  <c r="G490"/>
  <c r="H490"/>
  <c r="I490"/>
  <c r="J490"/>
  <c r="F475"/>
  <c r="G475"/>
  <c r="H475"/>
  <c r="I475"/>
  <c r="J475"/>
  <c r="F463"/>
  <c r="G463"/>
  <c r="H463"/>
  <c r="I463"/>
  <c r="J463"/>
  <c r="F448"/>
  <c r="G448"/>
  <c r="H448"/>
  <c r="I448"/>
  <c r="J448"/>
  <c r="F436"/>
  <c r="G436"/>
  <c r="H436"/>
  <c r="I436"/>
  <c r="J436"/>
  <c r="F423"/>
  <c r="G423"/>
  <c r="H423"/>
  <c r="I423"/>
  <c r="J423"/>
  <c r="J427"/>
  <c r="I427"/>
  <c r="H427"/>
  <c r="G427"/>
  <c r="F427"/>
  <c r="F368"/>
  <c r="G368"/>
  <c r="H368"/>
  <c r="I368"/>
  <c r="J368"/>
  <c r="F412"/>
  <c r="G412"/>
  <c r="H412"/>
  <c r="I412"/>
  <c r="J412"/>
  <c r="F395"/>
  <c r="G395"/>
  <c r="H395"/>
  <c r="I395"/>
  <c r="J395"/>
  <c r="F382"/>
  <c r="G382"/>
  <c r="H382"/>
  <c r="I382"/>
  <c r="J382"/>
  <c r="F341"/>
  <c r="G341"/>
  <c r="H341"/>
  <c r="I341"/>
  <c r="J341"/>
  <c r="F262"/>
  <c r="G262"/>
  <c r="H262"/>
  <c r="I262"/>
  <c r="J262"/>
  <c r="F251"/>
  <c r="G251"/>
  <c r="H251"/>
  <c r="J251"/>
  <c r="P25" s="1"/>
  <c r="F244"/>
  <c r="G244"/>
  <c r="H244"/>
  <c r="I244"/>
  <c r="J244"/>
  <c r="F239"/>
  <c r="G239"/>
  <c r="H239"/>
  <c r="I239"/>
  <c r="J239"/>
  <c r="F227"/>
  <c r="G227"/>
  <c r="H227"/>
  <c r="I227"/>
  <c r="J227"/>
  <c r="F214"/>
  <c r="G214"/>
  <c r="H214"/>
  <c r="I214"/>
  <c r="J214"/>
  <c r="F199"/>
  <c r="G199"/>
  <c r="H199"/>
  <c r="I199"/>
  <c r="J199"/>
  <c r="F191"/>
  <c r="G191"/>
  <c r="H191"/>
  <c r="I191"/>
  <c r="J191"/>
  <c r="F186"/>
  <c r="G186"/>
  <c r="H186"/>
  <c r="I186"/>
  <c r="J186"/>
  <c r="F174"/>
  <c r="G174"/>
  <c r="H174"/>
  <c r="I174"/>
  <c r="F162"/>
  <c r="G162"/>
  <c r="H162"/>
  <c r="I162"/>
  <c r="J162"/>
  <c r="F149"/>
  <c r="G149"/>
  <c r="H149"/>
  <c r="I149"/>
  <c r="J149"/>
  <c r="F136"/>
  <c r="G136"/>
  <c r="H136"/>
  <c r="I136"/>
  <c r="J136"/>
  <c r="F111"/>
  <c r="G111"/>
  <c r="H111"/>
  <c r="I111"/>
  <c r="J111"/>
  <c r="F96"/>
  <c r="G96"/>
  <c r="H96"/>
  <c r="I96"/>
  <c r="J96"/>
  <c r="F73"/>
  <c r="G73"/>
  <c r="H73"/>
  <c r="I73"/>
  <c r="J73"/>
  <c r="F83"/>
  <c r="G83"/>
  <c r="H83"/>
  <c r="I83"/>
  <c r="J83"/>
  <c r="F60"/>
  <c r="G60"/>
  <c r="H60"/>
  <c r="I60"/>
  <c r="J60"/>
  <c r="F65"/>
  <c r="G65"/>
  <c r="H65"/>
  <c r="I65"/>
  <c r="J65"/>
  <c r="F45"/>
  <c r="G45"/>
  <c r="H45"/>
  <c r="I45"/>
  <c r="J45"/>
  <c r="J514"/>
  <c r="I514"/>
  <c r="H514"/>
  <c r="G514"/>
  <c r="F514"/>
  <c r="J506"/>
  <c r="I506"/>
  <c r="H506"/>
  <c r="G506"/>
  <c r="F506"/>
  <c r="J400"/>
  <c r="I400"/>
  <c r="H400"/>
  <c r="G400"/>
  <c r="F400"/>
  <c r="J373"/>
  <c r="I373"/>
  <c r="H373"/>
  <c r="G373"/>
  <c r="F373"/>
  <c r="F89" l="1"/>
  <c r="L24"/>
  <c r="N24"/>
  <c r="O28"/>
  <c r="M28"/>
  <c r="N26"/>
  <c r="L26"/>
  <c r="P24"/>
  <c r="N25"/>
  <c r="L25"/>
  <c r="M26"/>
  <c r="J89"/>
  <c r="P26"/>
  <c r="M25"/>
  <c r="O23"/>
  <c r="M23"/>
  <c r="G38"/>
  <c r="P28"/>
  <c r="N28"/>
  <c r="L28"/>
  <c r="N27"/>
  <c r="L27"/>
  <c r="O26"/>
  <c r="M27"/>
  <c r="O25"/>
  <c r="M24"/>
  <c r="O24"/>
  <c r="J174"/>
  <c r="P22" s="1"/>
  <c r="N22"/>
  <c r="L22"/>
  <c r="O22"/>
  <c r="M22"/>
  <c r="P23"/>
  <c r="N23"/>
  <c r="L23"/>
  <c r="G117"/>
  <c r="H89"/>
  <c r="H66"/>
  <c r="I38"/>
  <c r="F66"/>
  <c r="J66"/>
  <c r="I117"/>
  <c r="I66"/>
  <c r="G66"/>
  <c r="I89"/>
  <c r="G89"/>
  <c r="J117"/>
  <c r="H117"/>
  <c r="F117"/>
  <c r="J38"/>
  <c r="H38"/>
  <c r="L16"/>
  <c r="F38"/>
  <c r="J142"/>
  <c r="H142"/>
  <c r="F142"/>
  <c r="G348"/>
  <c r="I348"/>
  <c r="F534"/>
  <c r="H534"/>
  <c r="J534"/>
  <c r="I142"/>
  <c r="G142"/>
  <c r="P17"/>
  <c r="L17"/>
  <c r="I192"/>
  <c r="G192"/>
  <c r="J220"/>
  <c r="H220"/>
  <c r="F220"/>
  <c r="I245"/>
  <c r="G245"/>
  <c r="J268"/>
  <c r="H268"/>
  <c r="F268"/>
  <c r="I428"/>
  <c r="G428"/>
  <c r="P19"/>
  <c r="N19"/>
  <c r="L19"/>
  <c r="F348"/>
  <c r="H348"/>
  <c r="J348"/>
  <c r="F507"/>
  <c r="H507"/>
  <c r="J507"/>
  <c r="G534"/>
  <c r="I534"/>
  <c r="O17"/>
  <c r="M17"/>
  <c r="O19"/>
  <c r="M19"/>
  <c r="H192"/>
  <c r="F192"/>
  <c r="I220"/>
  <c r="G220"/>
  <c r="J245"/>
  <c r="H245"/>
  <c r="F245"/>
  <c r="I268"/>
  <c r="G268"/>
  <c r="J428"/>
  <c r="H428"/>
  <c r="F428"/>
  <c r="J453"/>
  <c r="H453"/>
  <c r="F453"/>
  <c r="I481"/>
  <c r="G481"/>
  <c r="G322"/>
  <c r="I322"/>
  <c r="I453"/>
  <c r="G453"/>
  <c r="J481"/>
  <c r="H481"/>
  <c r="F481"/>
  <c r="F322"/>
  <c r="H322"/>
  <c r="J322"/>
  <c r="N17"/>
  <c r="J293"/>
  <c r="I293"/>
  <c r="H293"/>
  <c r="G293"/>
  <c r="F293"/>
  <c r="O16"/>
  <c r="M16"/>
  <c r="P16"/>
  <c r="N16"/>
  <c r="F374"/>
  <c r="H374"/>
  <c r="J374"/>
  <c r="G374"/>
  <c r="I374"/>
  <c r="I401"/>
  <c r="G401"/>
  <c r="J401"/>
  <c r="H401"/>
  <c r="F401"/>
  <c r="G507"/>
  <c r="I507"/>
  <c r="P18"/>
  <c r="N18"/>
  <c r="L18"/>
  <c r="O18"/>
  <c r="M18"/>
  <c r="J168"/>
  <c r="H168"/>
  <c r="F168"/>
  <c r="I168"/>
  <c r="G168"/>
  <c r="J192" l="1"/>
  <c r="L36"/>
  <c r="N36"/>
  <c r="M36"/>
  <c r="P36"/>
  <c r="O36"/>
</calcChain>
</file>

<file path=xl/sharedStrings.xml><?xml version="1.0" encoding="utf-8"?>
<sst xmlns="http://schemas.openxmlformats.org/spreadsheetml/2006/main" count="729" uniqueCount="305">
  <si>
    <t>Утверждаю</t>
  </si>
  <si>
    <t>Руководитель МДОУ</t>
  </si>
  <si>
    <t>Детский сад № ____________</t>
  </si>
  <si>
    <t>___________________________</t>
  </si>
  <si>
    <t>"_________"________________</t>
  </si>
  <si>
    <t>посещающих дошкольные образовательные учреждения</t>
  </si>
  <si>
    <t>Номер рецептуры</t>
  </si>
  <si>
    <t>Наименование блюд, продуктов</t>
  </si>
  <si>
    <t>Химический состав</t>
  </si>
  <si>
    <t xml:space="preserve"> Энергет ценность ККАЛ</t>
  </si>
  <si>
    <t>1 ДЕНЬ</t>
  </si>
  <si>
    <t>Завтрак</t>
  </si>
  <si>
    <t>т т к</t>
  </si>
  <si>
    <t>Кофейный напиток с</t>
  </si>
  <si>
    <t>молоком</t>
  </si>
  <si>
    <t>13\10</t>
  </si>
  <si>
    <t>белки,г</t>
  </si>
  <si>
    <t>жиры,г</t>
  </si>
  <si>
    <t>углеводы г</t>
  </si>
  <si>
    <t>Витамин С, мг</t>
  </si>
  <si>
    <t>Хлеб пшеничный с маслом</t>
  </si>
  <si>
    <t>1\13</t>
  </si>
  <si>
    <t>Итого</t>
  </si>
  <si>
    <t>Обед</t>
  </si>
  <si>
    <t>10-00 час</t>
  </si>
  <si>
    <t>Салат из отварной свеклы</t>
  </si>
  <si>
    <t>Капуста тушеная</t>
  </si>
  <si>
    <t>Компот из свежих яблок</t>
  </si>
  <si>
    <t>Хлеб пшеничный витамин.</t>
  </si>
  <si>
    <t>Хлеб ржаной</t>
  </si>
  <si>
    <t>25\2</t>
  </si>
  <si>
    <t>8\3</t>
  </si>
  <si>
    <t>Сок или фрукты в ассортименте  100</t>
  </si>
  <si>
    <t>Полдник</t>
  </si>
  <si>
    <t>Итого за день</t>
  </si>
  <si>
    <t>2  ДЕНЬ</t>
  </si>
  <si>
    <t>Чай с молоком</t>
  </si>
  <si>
    <t>итого</t>
  </si>
  <si>
    <t>12\10</t>
  </si>
  <si>
    <t>и рисом ( ленивые)</t>
  </si>
  <si>
    <t>3\3</t>
  </si>
  <si>
    <t>Картофельное пюре</t>
  </si>
  <si>
    <t>Какао с молоком</t>
  </si>
  <si>
    <t>14\10</t>
  </si>
  <si>
    <t>3  ДЕНЬ</t>
  </si>
  <si>
    <t>Салат из отварного картофеля</t>
  </si>
  <si>
    <t>43\3</t>
  </si>
  <si>
    <t>7\12</t>
  </si>
  <si>
    <t>16\4</t>
  </si>
  <si>
    <t>2\2</t>
  </si>
  <si>
    <t>6\10</t>
  </si>
  <si>
    <t>Компот из сухофруктов</t>
  </si>
  <si>
    <t>Кисломолочные продукты</t>
  </si>
  <si>
    <t>в ассортименте</t>
  </si>
  <si>
    <t>2\6</t>
  </si>
  <si>
    <t>сыром</t>
  </si>
  <si>
    <t>14\1</t>
  </si>
  <si>
    <t>Жаркое по- домашнему</t>
  </si>
  <si>
    <t>Каша манная молочная</t>
  </si>
  <si>
    <t>с маслом</t>
  </si>
  <si>
    <t>5\4</t>
  </si>
  <si>
    <t>18\2</t>
  </si>
  <si>
    <t>Рагу из овощей</t>
  </si>
  <si>
    <t>18\3</t>
  </si>
  <si>
    <t>Манник</t>
  </si>
  <si>
    <t>6\2</t>
  </si>
  <si>
    <t>Вафли</t>
  </si>
  <si>
    <t>Тефтели рыбные в соусе</t>
  </si>
  <si>
    <t xml:space="preserve">Картофель тушеный с </t>
  </si>
  <si>
    <t>овощами</t>
  </si>
  <si>
    <t>11\7</t>
  </si>
  <si>
    <t>Каша геркулесовая</t>
  </si>
  <si>
    <t>8\4</t>
  </si>
  <si>
    <t>Бефстроганов из отварного</t>
  </si>
  <si>
    <t>8\8</t>
  </si>
  <si>
    <t>6\12</t>
  </si>
  <si>
    <t>Каша гречневая молочная</t>
  </si>
  <si>
    <t>2\4</t>
  </si>
  <si>
    <t>5\1</t>
  </si>
  <si>
    <t xml:space="preserve">крупой </t>
  </si>
  <si>
    <t>16\2</t>
  </si>
  <si>
    <t>Овощи в молочном соусе</t>
  </si>
  <si>
    <t>лет</t>
  </si>
  <si>
    <t>Каша молочная ассорти</t>
  </si>
  <si>
    <t>(рис, пшено) с маслом слив</t>
  </si>
  <si>
    <t>Макаронные изделия отварн</t>
  </si>
  <si>
    <t>Суфле " Рыбка"</t>
  </si>
  <si>
    <t>со сметаной с мясом</t>
  </si>
  <si>
    <t>белки</t>
  </si>
  <si>
    <t>жиры</t>
  </si>
  <si>
    <t>ккал</t>
  </si>
  <si>
    <t>Кофейный напиток с молок.</t>
  </si>
  <si>
    <t>3\13</t>
  </si>
  <si>
    <t>Хлеб пшеничн с сыром</t>
  </si>
  <si>
    <t>Салат из свежих  огурцов</t>
  </si>
  <si>
    <t>4 ДЕНЬ</t>
  </si>
  <si>
    <t>26\1</t>
  </si>
  <si>
    <t>с черносливом</t>
  </si>
  <si>
    <t>19\2</t>
  </si>
  <si>
    <t>Суп картофельный с рыбой</t>
  </si>
  <si>
    <t>19\3</t>
  </si>
  <si>
    <t>Рагу из овощей с соусом</t>
  </si>
  <si>
    <t>молочным</t>
  </si>
  <si>
    <t>Кисель из сухофруктов</t>
  </si>
  <si>
    <t>9\10</t>
  </si>
  <si>
    <t>5 ДЕНЬ</t>
  </si>
  <si>
    <t>Салат из свежих помидор</t>
  </si>
  <si>
    <t>15\1</t>
  </si>
  <si>
    <t>Суп из овощей</t>
  </si>
  <si>
    <t>5\9</t>
  </si>
  <si>
    <t>Биточки из мяса кур</t>
  </si>
  <si>
    <t>6 ДЕНЬ</t>
  </si>
  <si>
    <t>Макаронные изделия</t>
  </si>
  <si>
    <t>отварные с сыром</t>
  </si>
  <si>
    <t>2\3</t>
  </si>
  <si>
    <t>5\2</t>
  </si>
  <si>
    <t>Свекольник со сметаной</t>
  </si>
  <si>
    <t>с мясом</t>
  </si>
  <si>
    <t>7 ДЕНЬ</t>
  </si>
  <si>
    <t>19\4</t>
  </si>
  <si>
    <t>10\2</t>
  </si>
  <si>
    <t>Рассольник домашний</t>
  </si>
  <si>
    <t>со сметаной</t>
  </si>
  <si>
    <t>Рис припущенный с овощами</t>
  </si>
  <si>
    <t>Пряники</t>
  </si>
  <si>
    <t>8 ДЕНЬ</t>
  </si>
  <si>
    <t>Щи из св капусты со сметаной</t>
  </si>
  <si>
    <t>Компот из свежих фруктов</t>
  </si>
  <si>
    <t xml:space="preserve"> 9 ДЕНЬ</t>
  </si>
  <si>
    <t xml:space="preserve"> 10 ДЕНЬ</t>
  </si>
  <si>
    <t>Каша пшенная молочная</t>
  </si>
  <si>
    <t>11\4</t>
  </si>
  <si>
    <t>Салат из свеклы</t>
  </si>
  <si>
    <t>20\1</t>
  </si>
  <si>
    <t>Суп картофельный с макаронными</t>
  </si>
  <si>
    <t xml:space="preserve"> 11 ДЕНЬ</t>
  </si>
  <si>
    <t xml:space="preserve">Вермишель  отварная </t>
  </si>
  <si>
    <t>в молоке</t>
  </si>
  <si>
    <t>31\1</t>
  </si>
  <si>
    <t>с солёными огурцами</t>
  </si>
  <si>
    <t>Суп овощной с мясными</t>
  </si>
  <si>
    <t>фрикадельками</t>
  </si>
  <si>
    <t>15\2</t>
  </si>
  <si>
    <t>9\8</t>
  </si>
  <si>
    <t>Печень по-строгановски</t>
  </si>
  <si>
    <t>Крендель в сахаре</t>
  </si>
  <si>
    <t>12  ДЕНЬ</t>
  </si>
  <si>
    <t>13  ДЕНЬ</t>
  </si>
  <si>
    <t>7\10</t>
  </si>
  <si>
    <t>Компот из сухофруктов и</t>
  </si>
  <si>
    <t>шиповника</t>
  </si>
  <si>
    <t>Булочка " Домашняя"</t>
  </si>
  <si>
    <t>Омлет запеченный</t>
  </si>
  <si>
    <t xml:space="preserve">14  ДЕНЬ </t>
  </si>
  <si>
    <t>Щи из капусты с крупой</t>
  </si>
  <si>
    <t>7\2</t>
  </si>
  <si>
    <t>15  ДЕНЬ</t>
  </si>
  <si>
    <t>Каша рисовая  молочная</t>
  </si>
  <si>
    <t>вязкая</t>
  </si>
  <si>
    <t>Рассольник с крупой со смет</t>
  </si>
  <si>
    <t>11\2</t>
  </si>
  <si>
    <t>16  ДЕНЬ</t>
  </si>
  <si>
    <t>23\1</t>
  </si>
  <si>
    <t>с солёным огурцом</t>
  </si>
  <si>
    <t>31\2</t>
  </si>
  <si>
    <t>Суп крестьянский с крупой</t>
  </si>
  <si>
    <t>17\2</t>
  </si>
  <si>
    <t>17  ДЕНЬ</t>
  </si>
  <si>
    <t>18  ДЕНЬ</t>
  </si>
  <si>
    <t>( гречневая крупа + пшено)</t>
  </si>
  <si>
    <t>4\8</t>
  </si>
  <si>
    <t>36\1</t>
  </si>
  <si>
    <t>Сельдь с картофелем</t>
  </si>
  <si>
    <t>19  ДЕНЬ</t>
  </si>
  <si>
    <t>молочная с маслом и изюмом</t>
  </si>
  <si>
    <t xml:space="preserve"> 20  ДЕНЬ</t>
  </si>
  <si>
    <t>( рис, гречневая крупа)</t>
  </si>
  <si>
    <t xml:space="preserve">Суп картофельный с </t>
  </si>
  <si>
    <t>молочная</t>
  </si>
  <si>
    <t>Пирожок с  картофелем</t>
  </si>
  <si>
    <t>Пирожок с капустой</t>
  </si>
  <si>
    <t>или огурцов ( Сезон)</t>
  </si>
  <si>
    <t>Салат из морской капусты</t>
  </si>
  <si>
    <t>с яйцом</t>
  </si>
  <si>
    <t>Энергетическая ценность рекомендуемая</t>
  </si>
  <si>
    <t>СанПиН 2.4.1.3049-13</t>
  </si>
  <si>
    <t>углев</t>
  </si>
  <si>
    <t>фактическая</t>
  </si>
  <si>
    <t>Выход блюд</t>
  </si>
  <si>
    <t xml:space="preserve">Суп- пюре из картофеля         </t>
  </si>
  <si>
    <t>18\8</t>
  </si>
  <si>
    <t>454\2010</t>
  </si>
  <si>
    <t>268\2010</t>
  </si>
  <si>
    <t>276\2010</t>
  </si>
  <si>
    <t>372/2010</t>
  </si>
  <si>
    <t>372\2010</t>
  </si>
  <si>
    <t>сб2007г</t>
  </si>
  <si>
    <t>сб 2007г</t>
  </si>
  <si>
    <t>Суп- пюре из картофеля           200</t>
  </si>
  <si>
    <t>282\2010</t>
  </si>
  <si>
    <t>14\2</t>
  </si>
  <si>
    <t>133\2010</t>
  </si>
  <si>
    <t>469\2010</t>
  </si>
  <si>
    <t>47\2010</t>
  </si>
  <si>
    <t>2004г сб</t>
  </si>
  <si>
    <t>Примерное 20-дневное меню</t>
  </si>
  <si>
    <t>1\1</t>
  </si>
  <si>
    <t>Горошек зеленый</t>
  </si>
  <si>
    <t>19\12</t>
  </si>
  <si>
    <t>7\4</t>
  </si>
  <si>
    <t>Пирожок с морковью</t>
  </si>
  <si>
    <t>9\12</t>
  </si>
  <si>
    <t>1111,5до 1512</t>
  </si>
  <si>
    <t>ср знач</t>
  </si>
  <si>
    <t>Булочка " Российская"</t>
  </si>
  <si>
    <t>Суп молочный с вермишелью</t>
  </si>
  <si>
    <t>Салат из морской капусты с яйцом</t>
  </si>
  <si>
    <t>и морковью</t>
  </si>
  <si>
    <t>Пюре картофельное с морковью</t>
  </si>
  <si>
    <t>был с сосиской</t>
  </si>
  <si>
    <t>10\10</t>
  </si>
  <si>
    <t xml:space="preserve">Чай </t>
  </si>
  <si>
    <t>Кофейный напиток</t>
  </si>
  <si>
    <t>30\10</t>
  </si>
  <si>
    <t>6\5</t>
  </si>
  <si>
    <t>с соусом молочным</t>
  </si>
  <si>
    <t xml:space="preserve">Сырники из творога </t>
  </si>
  <si>
    <t xml:space="preserve">Молоко </t>
  </si>
  <si>
    <t>38/3</t>
  </si>
  <si>
    <t>Омлет запеченный или паров</t>
  </si>
  <si>
    <t>Кондитерские изделия</t>
  </si>
  <si>
    <t>Мясо кур отварное в соусе</t>
  </si>
  <si>
    <t>*</t>
  </si>
  <si>
    <t>9\5</t>
  </si>
  <si>
    <t>25\5</t>
  </si>
  <si>
    <t>150\10</t>
  </si>
  <si>
    <t>25\7</t>
  </si>
  <si>
    <t>для детей в возрасте от 1,5 до 3 лет,</t>
  </si>
  <si>
    <t>40\40</t>
  </si>
  <si>
    <t>60\40</t>
  </si>
  <si>
    <t>Суп картофельный с бобовыми</t>
  </si>
  <si>
    <t>25\3\7</t>
  </si>
  <si>
    <t>10\3</t>
  </si>
  <si>
    <t>50\100</t>
  </si>
  <si>
    <t>Тефтели из мяса свинины</t>
  </si>
  <si>
    <t>42\8</t>
  </si>
  <si>
    <t>Компот из сухофр.и шиповника</t>
  </si>
  <si>
    <t>Котлета  из мяса свинины</t>
  </si>
  <si>
    <t>Зразы из свинины</t>
  </si>
  <si>
    <t>34\8</t>
  </si>
  <si>
    <t>Чай</t>
  </si>
  <si>
    <t>Запеканка морковная с повидлом</t>
  </si>
  <si>
    <t>Салат из припущ.моркови с яблоком</t>
  </si>
  <si>
    <t>13\1</t>
  </si>
  <si>
    <t>Гуляш из мяса свинины</t>
  </si>
  <si>
    <t>Каша гречневая вязкая</t>
  </si>
  <si>
    <t>3\4</t>
  </si>
  <si>
    <t>Пирожок с картофелем</t>
  </si>
  <si>
    <t xml:space="preserve">Запеканка из творога с </t>
  </si>
  <si>
    <t>повидлом</t>
  </si>
  <si>
    <t>Салат из свеж огурцов(сезон)</t>
  </si>
  <si>
    <t>Биточек  из мяса свинины</t>
  </si>
  <si>
    <t>Каша  молочная ячневая с</t>
  </si>
  <si>
    <t xml:space="preserve">маслом  </t>
  </si>
  <si>
    <t>14\4</t>
  </si>
  <si>
    <t>Голубцы с мясом свинины</t>
  </si>
  <si>
    <t>48\8</t>
  </si>
  <si>
    <t>30\2</t>
  </si>
  <si>
    <t>Уха рыбацкая</t>
  </si>
  <si>
    <t>Пюре гороховое</t>
  </si>
  <si>
    <t>т.т.к.</t>
  </si>
  <si>
    <t>Запеканка из творога с повидлом</t>
  </si>
  <si>
    <t>Котлета из мяса свинины</t>
  </si>
  <si>
    <t>Гарнир овощной сборный сз.г.</t>
  </si>
  <si>
    <t>36\3</t>
  </si>
  <si>
    <t>Салат из свежих огурцов</t>
  </si>
  <si>
    <t>Котлеты из мяса кур</t>
  </si>
  <si>
    <t>Морковь тушеная</t>
  </si>
  <si>
    <t>Печенье</t>
  </si>
  <si>
    <t xml:space="preserve">Расстегай с рыбой </t>
  </si>
  <si>
    <t>Плов из мяса свинины                  40\100</t>
  </si>
  <si>
    <t>5\12</t>
  </si>
  <si>
    <t>Ватрушка с творогом</t>
  </si>
  <si>
    <t>м</t>
  </si>
  <si>
    <t>мяса свинины</t>
  </si>
  <si>
    <t xml:space="preserve">Борщ со сметаной </t>
  </si>
  <si>
    <t>ой</t>
  </si>
  <si>
    <t>Пирожок с морковью и повидлом</t>
  </si>
  <si>
    <t xml:space="preserve">Кофейный напиток </t>
  </si>
  <si>
    <t>Ватрушка с яблоками</t>
  </si>
  <si>
    <t>527/2004</t>
  </si>
  <si>
    <t>т.т.к 36</t>
  </si>
  <si>
    <t>сб.1999</t>
  </si>
  <si>
    <t>775/2004</t>
  </si>
  <si>
    <t>Салат из капусты с кукурузой</t>
  </si>
  <si>
    <t>4\1</t>
  </si>
  <si>
    <t>Салат из моркови с растит.маслом</t>
  </si>
  <si>
    <t>10\1</t>
  </si>
  <si>
    <t>Суп молочный с крупой</t>
  </si>
  <si>
    <t>22\2</t>
  </si>
  <si>
    <t>60\8</t>
  </si>
  <si>
    <t>Капуста тушеная с мясом(бигус)</t>
  </si>
  <si>
    <t>3\1</t>
  </si>
  <si>
    <t>Салат из капусты с растит.маслом</t>
  </si>
  <si>
    <t>с соленым огурцом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</si>
</sst>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1" xfId="0" applyBorder="1" applyAlignme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Fill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/>
    <xf numFmtId="0" fontId="0" fillId="0" borderId="7" xfId="0" applyFont="1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1" xfId="0" applyBorder="1"/>
    <xf numFmtId="0" fontId="0" fillId="0" borderId="1" xfId="0" applyFont="1" applyBorder="1"/>
    <xf numFmtId="0" fontId="0" fillId="0" borderId="5" xfId="0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16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7" xfId="0" applyFont="1" applyBorder="1"/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1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2" fontId="0" fillId="0" borderId="0" xfId="0" applyNumberFormat="1" applyFill="1" applyBorder="1" applyAlignment="1">
      <alignment horizontal="center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0" borderId="1" xfId="0" applyBorder="1"/>
    <xf numFmtId="0" fontId="0" fillId="0" borderId="0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/>
    <xf numFmtId="0" fontId="0" fillId="0" borderId="0" xfId="0" applyFill="1" applyBorder="1"/>
    <xf numFmtId="0" fontId="0" fillId="0" borderId="1" xfId="0" applyBorder="1" applyAlignment="1">
      <alignment horizontal="center"/>
    </xf>
    <xf numFmtId="164" fontId="0" fillId="0" borderId="0" xfId="0" applyNumberFormat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0" borderId="1" xfId="0" applyFont="1" applyBorder="1"/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8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1" xfId="0" applyFill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/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5" xfId="0" applyFont="1" applyBorder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1" xfId="0" applyFill="1" applyBorder="1"/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ont="1" applyBorder="1"/>
    <xf numFmtId="0" fontId="0" fillId="0" borderId="5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2" borderId="1" xfId="0" applyFill="1" applyBorder="1"/>
    <xf numFmtId="0" fontId="2" fillId="0" borderId="0" xfId="0" applyFon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0" fillId="0" borderId="1" xfId="0" applyNumberForma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0" fillId="0" borderId="1" xfId="0" applyFont="1" applyBorder="1"/>
    <xf numFmtId="164" fontId="1" fillId="0" borderId="5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5" xfId="0" applyNumberFormat="1" applyFont="1" applyBorder="1" applyAlignment="1"/>
    <xf numFmtId="164" fontId="1" fillId="0" borderId="6" xfId="0" applyNumberFormat="1" applyFont="1" applyBorder="1" applyAlignment="1"/>
    <xf numFmtId="164" fontId="1" fillId="0" borderId="7" xfId="0" applyNumberFormat="1" applyFont="1" applyBorder="1" applyAlignment="1"/>
    <xf numFmtId="0" fontId="0" fillId="0" borderId="5" xfId="0" applyFont="1" applyBorder="1" applyAlignment="1">
      <alignment horizontal="left"/>
    </xf>
    <xf numFmtId="0" fontId="0" fillId="2" borderId="5" xfId="0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6" xfId="0" applyFill="1" applyBorder="1"/>
    <xf numFmtId="0" fontId="0" fillId="2" borderId="7" xfId="0" applyFill="1" applyBorder="1"/>
    <xf numFmtId="164" fontId="0" fillId="0" borderId="6" xfId="0" applyNumberFormat="1" applyFont="1" applyBorder="1" applyAlignment="1">
      <alignment horizontal="left"/>
    </xf>
    <xf numFmtId="164" fontId="0" fillId="0" borderId="7" xfId="0" applyNumberFormat="1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543"/>
  <sheetViews>
    <sheetView tabSelected="1" topLeftCell="A4" workbookViewId="0">
      <selection activeCell="L16" sqref="L16:P35"/>
    </sheetView>
  </sheetViews>
  <sheetFormatPr defaultRowHeight="15"/>
  <cols>
    <col min="5" max="5" width="6.7109375" customWidth="1"/>
    <col min="6" max="6" width="6.42578125" customWidth="1"/>
    <col min="7" max="7" width="6.5703125" customWidth="1"/>
    <col min="8" max="8" width="9.42578125" customWidth="1"/>
    <col min="9" max="9" width="7.7109375" customWidth="1"/>
    <col min="12" max="12" width="9.140625" customWidth="1"/>
  </cols>
  <sheetData>
    <row r="2" spans="1:16" ht="18.75">
      <c r="G2" s="232" t="s">
        <v>0</v>
      </c>
      <c r="H2" s="232"/>
      <c r="I2" s="232"/>
    </row>
    <row r="3" spans="1:16">
      <c r="G3" s="233" t="s">
        <v>1</v>
      </c>
      <c r="H3" s="233"/>
      <c r="I3" s="233"/>
      <c r="K3" s="93"/>
      <c r="L3" s="95"/>
      <c r="M3" s="95"/>
      <c r="N3" s="95"/>
      <c r="O3" s="95"/>
      <c r="P3" s="7"/>
    </row>
    <row r="4" spans="1:16">
      <c r="G4" s="233" t="s">
        <v>2</v>
      </c>
      <c r="H4" s="233"/>
      <c r="I4" s="233"/>
      <c r="L4" s="96"/>
      <c r="M4" s="96"/>
      <c r="N4" s="96"/>
      <c r="O4" s="96"/>
    </row>
    <row r="5" spans="1:16">
      <c r="G5" s="233" t="s">
        <v>3</v>
      </c>
      <c r="H5" s="233"/>
      <c r="I5" s="233"/>
      <c r="L5" s="96"/>
      <c r="M5" s="96"/>
      <c r="N5" s="96"/>
      <c r="O5" s="96"/>
    </row>
    <row r="6" spans="1:16">
      <c r="G6" s="234" t="s">
        <v>4</v>
      </c>
      <c r="H6" s="234"/>
      <c r="I6" s="234"/>
      <c r="L6" s="96"/>
      <c r="M6" s="96"/>
      <c r="N6" s="96"/>
      <c r="O6" s="96"/>
    </row>
    <row r="8" spans="1:16" ht="15.75">
      <c r="C8" s="235" t="s">
        <v>205</v>
      </c>
      <c r="D8" s="235"/>
      <c r="E8" s="235"/>
      <c r="F8" s="235"/>
      <c r="K8" s="101"/>
    </row>
    <row r="9" spans="1:16" ht="15.75">
      <c r="C9" s="235" t="s">
        <v>237</v>
      </c>
      <c r="D9" s="235"/>
      <c r="E9" s="235"/>
      <c r="F9" s="235"/>
      <c r="G9" s="21" t="s">
        <v>82</v>
      </c>
      <c r="K9" s="101"/>
    </row>
    <row r="10" spans="1:16" ht="15.75">
      <c r="B10" s="235" t="s">
        <v>5</v>
      </c>
      <c r="C10" s="235"/>
      <c r="D10" s="235"/>
      <c r="E10" s="235"/>
      <c r="F10" s="235"/>
      <c r="G10" s="235"/>
      <c r="H10" s="235"/>
    </row>
    <row r="11" spans="1:16">
      <c r="A11" s="254" t="s">
        <v>6</v>
      </c>
      <c r="B11" s="245" t="s">
        <v>7</v>
      </c>
      <c r="C11" s="246"/>
      <c r="D11" s="247"/>
      <c r="E11" s="240" t="s">
        <v>188</v>
      </c>
      <c r="F11" s="236" t="s">
        <v>8</v>
      </c>
      <c r="G11" s="236"/>
      <c r="H11" s="236"/>
      <c r="I11" s="236"/>
      <c r="J11" s="236"/>
      <c r="L11" s="92" t="s">
        <v>184</v>
      </c>
      <c r="M11" s="92"/>
      <c r="N11" s="92"/>
      <c r="O11" s="92"/>
      <c r="P11" s="92"/>
    </row>
    <row r="12" spans="1:16" ht="15" customHeight="1">
      <c r="A12" s="255"/>
      <c r="B12" s="248"/>
      <c r="C12" s="249"/>
      <c r="D12" s="250"/>
      <c r="E12" s="241"/>
      <c r="F12" s="243" t="s">
        <v>16</v>
      </c>
      <c r="G12" s="243" t="s">
        <v>17</v>
      </c>
      <c r="H12" s="243" t="s">
        <v>18</v>
      </c>
      <c r="I12" s="244" t="s">
        <v>9</v>
      </c>
      <c r="J12" s="237" t="s">
        <v>19</v>
      </c>
      <c r="L12" s="92" t="s">
        <v>185</v>
      </c>
      <c r="M12" s="92"/>
      <c r="N12" s="92"/>
      <c r="O12" s="92"/>
      <c r="P12" s="92"/>
    </row>
    <row r="13" spans="1:16">
      <c r="A13" s="255"/>
      <c r="B13" s="248"/>
      <c r="C13" s="249"/>
      <c r="D13" s="250"/>
      <c r="E13" s="241"/>
      <c r="F13" s="243"/>
      <c r="G13" s="243"/>
      <c r="H13" s="243"/>
      <c r="I13" s="244"/>
      <c r="J13" s="238"/>
      <c r="L13" s="92" t="s">
        <v>88</v>
      </c>
      <c r="M13" s="92" t="s">
        <v>89</v>
      </c>
      <c r="N13" s="92" t="s">
        <v>186</v>
      </c>
      <c r="O13" s="92" t="s">
        <v>90</v>
      </c>
      <c r="P13" s="92"/>
    </row>
    <row r="14" spans="1:16">
      <c r="A14" s="256"/>
      <c r="B14" s="251"/>
      <c r="C14" s="252"/>
      <c r="D14" s="253"/>
      <c r="E14" s="242"/>
      <c r="F14" s="243"/>
      <c r="G14" s="243"/>
      <c r="H14" s="243"/>
      <c r="I14" s="244"/>
      <c r="J14" s="239"/>
      <c r="L14" s="92">
        <v>54.7</v>
      </c>
      <c r="M14" s="92">
        <v>51.7</v>
      </c>
      <c r="N14" s="92">
        <v>206.2</v>
      </c>
      <c r="O14" s="136" t="s">
        <v>212</v>
      </c>
      <c r="P14" s="92"/>
    </row>
    <row r="15" spans="1:16">
      <c r="A15" s="213" t="s">
        <v>10</v>
      </c>
      <c r="B15" s="213"/>
      <c r="C15" s="213"/>
      <c r="D15" s="213"/>
      <c r="E15" s="213"/>
      <c r="F15" s="213"/>
      <c r="G15" s="213"/>
      <c r="H15" s="213"/>
      <c r="I15" s="213"/>
      <c r="J15" s="213"/>
      <c r="L15" s="94" t="s">
        <v>187</v>
      </c>
    </row>
    <row r="16" spans="1:16">
      <c r="A16" s="2"/>
      <c r="B16" s="216" t="s">
        <v>11</v>
      </c>
      <c r="C16" s="217"/>
      <c r="D16" s="218"/>
      <c r="E16" s="2"/>
      <c r="F16" s="2"/>
      <c r="G16" s="2"/>
      <c r="H16" s="2"/>
      <c r="I16" s="2"/>
      <c r="J16" s="2"/>
      <c r="K16" s="170">
        <v>1</v>
      </c>
      <c r="L16" s="17">
        <f>F21+F22+F32+F37</f>
        <v>32.599999999999994</v>
      </c>
      <c r="M16" s="17">
        <f>G21+G22+G32+G37</f>
        <v>32.020000000000003</v>
      </c>
      <c r="N16" s="17">
        <f>H21+H22+H32+H37</f>
        <v>142.75</v>
      </c>
      <c r="O16" s="17">
        <f>I21+I22+I32+I37</f>
        <v>990</v>
      </c>
      <c r="P16" s="17">
        <f>J21+J22+J32+J37</f>
        <v>67.260000000000005</v>
      </c>
    </row>
    <row r="17" spans="1:17">
      <c r="A17" s="6" t="s">
        <v>48</v>
      </c>
      <c r="B17" s="198" t="s">
        <v>83</v>
      </c>
      <c r="C17" s="198"/>
      <c r="D17" s="198"/>
      <c r="E17" s="3"/>
      <c r="F17" s="4"/>
      <c r="G17" s="4"/>
      <c r="H17" s="4"/>
      <c r="I17" s="4"/>
      <c r="J17" s="4"/>
      <c r="K17" s="170">
        <v>2</v>
      </c>
      <c r="L17" s="17">
        <f>F45+F46+F60+F65</f>
        <v>39.070666666666668</v>
      </c>
      <c r="M17" s="17">
        <f>G45+G46+G60+G65</f>
        <v>35.903333333333336</v>
      </c>
      <c r="N17" s="17">
        <f>H45+H46+H60+H65</f>
        <v>136.23333333333332</v>
      </c>
      <c r="O17" s="17">
        <f>I45+I46+I60+I65</f>
        <v>1025.7166666666667</v>
      </c>
      <c r="P17" s="17">
        <f>J45+J46+J60+J65</f>
        <v>70</v>
      </c>
      <c r="Q17" s="97"/>
    </row>
    <row r="18" spans="1:17">
      <c r="A18" s="3"/>
      <c r="B18" s="198" t="s">
        <v>84</v>
      </c>
      <c r="C18" s="198"/>
      <c r="D18" s="198"/>
      <c r="E18" s="3">
        <v>150</v>
      </c>
      <c r="F18" s="4">
        <v>3.75</v>
      </c>
      <c r="G18" s="4">
        <v>4.42</v>
      </c>
      <c r="H18" s="4">
        <v>19.2</v>
      </c>
      <c r="I18" s="4">
        <v>131.19999999999999</v>
      </c>
      <c r="J18" s="4">
        <v>0.4</v>
      </c>
      <c r="K18" s="171">
        <v>3</v>
      </c>
      <c r="L18" s="17">
        <f>F73+F74+F83+F88</f>
        <v>44.103999999999999</v>
      </c>
      <c r="M18" s="17">
        <f>G73+G74+G83+G88</f>
        <v>38.97</v>
      </c>
      <c r="N18" s="17">
        <f>H73+H74+H83+H88</f>
        <v>138</v>
      </c>
      <c r="O18" s="17">
        <f>I73+I74+I83+I88</f>
        <v>1029.8499999999999</v>
      </c>
      <c r="P18" s="17">
        <f>J73+J74+J83+J88</f>
        <v>77.02</v>
      </c>
      <c r="Q18" s="97"/>
    </row>
    <row r="19" spans="1:17">
      <c r="A19" s="3" t="s">
        <v>220</v>
      </c>
      <c r="B19" s="198" t="s">
        <v>221</v>
      </c>
      <c r="C19" s="198"/>
      <c r="D19" s="198"/>
      <c r="E19" s="3">
        <v>150</v>
      </c>
      <c r="F19" s="17">
        <v>0</v>
      </c>
      <c r="G19" s="17">
        <v>0</v>
      </c>
      <c r="H19" s="17">
        <v>6.8</v>
      </c>
      <c r="I19" s="17">
        <v>26.2</v>
      </c>
      <c r="J19" s="17">
        <v>0</v>
      </c>
      <c r="K19" s="171">
        <v>4</v>
      </c>
      <c r="L19" s="17">
        <f>F96+F97+F111+F116</f>
        <v>32.900000000000006</v>
      </c>
      <c r="M19" s="17">
        <f>G96+G97+G111+G116</f>
        <v>30.67</v>
      </c>
      <c r="N19" s="17">
        <f>H96+H97+H111+H116</f>
        <v>153.04999999999998</v>
      </c>
      <c r="O19" s="17">
        <f>I96+I97+I111+I116</f>
        <v>989.4</v>
      </c>
      <c r="P19" s="17">
        <f>J96+J97+J111+J116</f>
        <v>63.7</v>
      </c>
      <c r="Q19" s="97"/>
    </row>
    <row r="20" spans="1:17" s="76" customFormat="1">
      <c r="A20" s="3" t="s">
        <v>21</v>
      </c>
      <c r="B20" s="198" t="s">
        <v>20</v>
      </c>
      <c r="C20" s="198"/>
      <c r="D20" s="198"/>
      <c r="E20" s="6" t="s">
        <v>234</v>
      </c>
      <c r="F20" s="17">
        <v>1.9</v>
      </c>
      <c r="G20" s="17">
        <v>3.9</v>
      </c>
      <c r="H20" s="17">
        <v>11.8</v>
      </c>
      <c r="I20" s="17">
        <v>90.5</v>
      </c>
      <c r="J20" s="17">
        <v>0</v>
      </c>
      <c r="K20" s="171">
        <v>5</v>
      </c>
      <c r="L20" s="137">
        <v>37</v>
      </c>
      <c r="M20" s="137">
        <v>41.7</v>
      </c>
      <c r="N20" s="137">
        <v>131.69999999999999</v>
      </c>
      <c r="O20" s="140">
        <v>1050.3</v>
      </c>
      <c r="P20" s="140">
        <v>83.7</v>
      </c>
      <c r="Q20" s="151" t="s">
        <v>232</v>
      </c>
    </row>
    <row r="21" spans="1:17">
      <c r="A21" s="3"/>
      <c r="B21" s="198" t="s">
        <v>22</v>
      </c>
      <c r="C21" s="198"/>
      <c r="D21" s="198"/>
      <c r="E21" s="147">
        <f t="shared" ref="E21:J21" si="0">SUM(E18:E20)</f>
        <v>300</v>
      </c>
      <c r="F21" s="153">
        <f t="shared" si="0"/>
        <v>5.65</v>
      </c>
      <c r="G21" s="153">
        <f t="shared" si="0"/>
        <v>8.32</v>
      </c>
      <c r="H21" s="153">
        <f t="shared" si="0"/>
        <v>37.799999999999997</v>
      </c>
      <c r="I21" s="153">
        <f t="shared" si="0"/>
        <v>247.89999999999998</v>
      </c>
      <c r="J21" s="153">
        <f t="shared" si="0"/>
        <v>0.4</v>
      </c>
      <c r="K21" s="171">
        <v>6</v>
      </c>
      <c r="L21" s="139">
        <v>38.299999999999997</v>
      </c>
      <c r="M21" s="139">
        <v>38</v>
      </c>
      <c r="N21" s="139">
        <v>152.9</v>
      </c>
      <c r="O21" s="139">
        <v>1115.8</v>
      </c>
      <c r="P21" s="139">
        <v>59.5</v>
      </c>
      <c r="Q21" s="151" t="s">
        <v>232</v>
      </c>
    </row>
    <row r="22" spans="1:17">
      <c r="A22" s="3" t="s">
        <v>24</v>
      </c>
      <c r="B22" s="195" t="s">
        <v>32</v>
      </c>
      <c r="C22" s="196"/>
      <c r="D22" s="196"/>
      <c r="E22" s="197"/>
      <c r="F22" s="153">
        <v>0.4</v>
      </c>
      <c r="G22" s="153">
        <v>0.4</v>
      </c>
      <c r="H22" s="153">
        <v>9.8000000000000007</v>
      </c>
      <c r="I22" s="153">
        <v>42.7</v>
      </c>
      <c r="J22" s="153">
        <v>10</v>
      </c>
      <c r="K22" s="171">
        <v>7</v>
      </c>
      <c r="L22" s="139">
        <f>F174+F175+F186+F191</f>
        <v>30.75</v>
      </c>
      <c r="M22" s="139">
        <f>G174+G175+G186+G191</f>
        <v>34</v>
      </c>
      <c r="N22" s="139">
        <f>H174+H175+H186+H191</f>
        <v>154.30000000000001</v>
      </c>
      <c r="O22" s="139">
        <f>I174+I175+I186+I191</f>
        <v>1022.6</v>
      </c>
      <c r="P22" s="139">
        <f>J174+J175+J186+J191</f>
        <v>111.76</v>
      </c>
      <c r="Q22" s="97"/>
    </row>
    <row r="23" spans="1:17">
      <c r="A23" s="3"/>
      <c r="B23" s="216" t="s">
        <v>23</v>
      </c>
      <c r="C23" s="217"/>
      <c r="D23" s="218"/>
      <c r="E23" s="2"/>
      <c r="F23" s="4"/>
      <c r="G23" s="4"/>
      <c r="H23" s="4"/>
      <c r="I23" s="4"/>
      <c r="J23" s="4"/>
      <c r="K23" s="171">
        <v>8</v>
      </c>
      <c r="L23" s="17">
        <f>F199+F200+F214+F219</f>
        <v>53.204000000000001</v>
      </c>
      <c r="M23" s="17">
        <f>G199+G200+G214+G219</f>
        <v>39.270000000000003</v>
      </c>
      <c r="N23" s="17">
        <f>H199+H200+H214+H219</f>
        <v>141.4</v>
      </c>
      <c r="O23" s="17">
        <f>I199+I200+I214+I219</f>
        <v>1119.45</v>
      </c>
      <c r="P23" s="139">
        <f>J199+J200+J214+J219</f>
        <v>59.6</v>
      </c>
      <c r="Q23" s="97"/>
    </row>
    <row r="24" spans="1:17" s="76" customFormat="1">
      <c r="A24" s="6" t="s">
        <v>295</v>
      </c>
      <c r="B24" s="198" t="s">
        <v>294</v>
      </c>
      <c r="C24" s="198"/>
      <c r="D24" s="198"/>
      <c r="E24" s="3">
        <v>40</v>
      </c>
      <c r="F24" s="17">
        <v>0.6</v>
      </c>
      <c r="G24" s="17">
        <v>2.6</v>
      </c>
      <c r="H24" s="17">
        <v>4.0999999999999996</v>
      </c>
      <c r="I24" s="17">
        <v>42.7</v>
      </c>
      <c r="J24" s="17">
        <v>12</v>
      </c>
      <c r="K24" s="172">
        <v>9</v>
      </c>
      <c r="L24" s="139">
        <f>F227+F228+F239+F244</f>
        <v>35.549999999999997</v>
      </c>
      <c r="M24" s="139">
        <f>G227+G228+G239+G244</f>
        <v>32</v>
      </c>
      <c r="N24" s="139">
        <f>H227+H228+H239+H244</f>
        <v>141.89999999999998</v>
      </c>
      <c r="O24" s="139">
        <f>I227+I228+I239+I244</f>
        <v>1011.1</v>
      </c>
      <c r="P24" s="139">
        <f>J227+J228+J239+J244</f>
        <v>67</v>
      </c>
      <c r="Q24" s="97"/>
    </row>
    <row r="25" spans="1:17">
      <c r="A25" s="20" t="s">
        <v>49</v>
      </c>
      <c r="B25" s="198" t="s">
        <v>285</v>
      </c>
      <c r="C25" s="198"/>
      <c r="D25" s="198"/>
      <c r="E25" s="17" t="s">
        <v>235</v>
      </c>
      <c r="F25" s="17">
        <v>4.5</v>
      </c>
      <c r="G25" s="17">
        <v>3.8</v>
      </c>
      <c r="H25" s="17">
        <v>7.9</v>
      </c>
      <c r="I25" s="17">
        <v>84.2</v>
      </c>
      <c r="J25" s="17">
        <v>5.6</v>
      </c>
      <c r="K25" s="172">
        <v>10</v>
      </c>
      <c r="L25" s="139">
        <f>F251+F252+F262+F267</f>
        <v>29.283999999999999</v>
      </c>
      <c r="M25" s="139">
        <f>G251+G252+G262+G267</f>
        <v>37.470000000000006</v>
      </c>
      <c r="N25" s="139">
        <f>H251+H252+H262+H267</f>
        <v>151.59999999999997</v>
      </c>
      <c r="O25" s="139">
        <f>I251+I252+I262+I267</f>
        <v>1076.95</v>
      </c>
      <c r="P25" s="139">
        <f>J251+J252+J262+J267</f>
        <v>95.2</v>
      </c>
      <c r="Q25" s="97"/>
    </row>
    <row r="26" spans="1:17">
      <c r="A26" s="3" t="s">
        <v>245</v>
      </c>
      <c r="B26" s="198" t="s">
        <v>244</v>
      </c>
      <c r="C26" s="198"/>
      <c r="D26" s="198"/>
      <c r="E26" s="20">
        <v>70</v>
      </c>
      <c r="F26" s="17">
        <v>7.8</v>
      </c>
      <c r="G26" s="17">
        <v>8</v>
      </c>
      <c r="H26" s="17">
        <v>6.6</v>
      </c>
      <c r="I26" s="17">
        <v>129.80000000000001</v>
      </c>
      <c r="J26" s="17">
        <v>0.7</v>
      </c>
      <c r="K26" s="172">
        <v>11</v>
      </c>
      <c r="L26" s="139">
        <f>F275+F276+F287+F292</f>
        <v>27.650000000000002</v>
      </c>
      <c r="M26" s="139">
        <f>G275+G276+G287+G292</f>
        <v>34.6</v>
      </c>
      <c r="N26" s="139">
        <f>H275+H276+H287+H292</f>
        <v>140.39999999999998</v>
      </c>
      <c r="O26" s="139">
        <f>I301+I302+I316+I321</f>
        <v>1155.8</v>
      </c>
      <c r="P26" s="17">
        <f>J301+J302+J321+J316</f>
        <v>75.599999999999994</v>
      </c>
      <c r="Q26" s="97"/>
    </row>
    <row r="27" spans="1:17">
      <c r="A27" s="3"/>
      <c r="B27" s="198"/>
      <c r="C27" s="198"/>
      <c r="D27" s="198"/>
      <c r="E27" s="1"/>
      <c r="F27" s="4"/>
      <c r="G27" s="4"/>
      <c r="H27" s="4"/>
      <c r="I27" s="4"/>
      <c r="J27" s="17"/>
      <c r="K27" s="172">
        <v>12</v>
      </c>
      <c r="L27" s="17">
        <f>F301+F302+F316+F321</f>
        <v>46.804000000000002</v>
      </c>
      <c r="M27" s="17">
        <f>G301+G302+G316+G321</f>
        <v>38.17</v>
      </c>
      <c r="N27" s="17">
        <f>H301+H302+H316+H321</f>
        <v>156.44999999999999</v>
      </c>
      <c r="O27" s="140">
        <v>1052.8</v>
      </c>
      <c r="P27" s="140">
        <v>62.1</v>
      </c>
      <c r="Q27" s="97"/>
    </row>
    <row r="28" spans="1:17">
      <c r="A28" s="3" t="s">
        <v>46</v>
      </c>
      <c r="B28" s="198" t="s">
        <v>85</v>
      </c>
      <c r="C28" s="198"/>
      <c r="D28" s="198"/>
      <c r="E28" s="1">
        <v>100</v>
      </c>
      <c r="F28" s="4">
        <v>3.5</v>
      </c>
      <c r="G28" s="4">
        <v>2.5</v>
      </c>
      <c r="H28" s="4">
        <v>21.6</v>
      </c>
      <c r="I28" s="4">
        <v>125.3</v>
      </c>
      <c r="J28" s="17">
        <v>0</v>
      </c>
      <c r="K28" s="172">
        <v>13</v>
      </c>
      <c r="L28" s="139">
        <f>F328+F329+F341+F347</f>
        <v>49.704000000000001</v>
      </c>
      <c r="M28" s="139">
        <f>G328+G329+G341+G347</f>
        <v>39.47</v>
      </c>
      <c r="N28" s="139">
        <f>H328+H329+H341+H347</f>
        <v>149</v>
      </c>
      <c r="O28" s="139">
        <f>I328+I329+I341+I347</f>
        <v>1157.25</v>
      </c>
      <c r="P28" s="139">
        <f>J328+J329+J341+J347</f>
        <v>76.5</v>
      </c>
      <c r="Q28" s="97"/>
    </row>
    <row r="29" spans="1:17">
      <c r="A29" s="3" t="s">
        <v>50</v>
      </c>
      <c r="B29" s="198" t="s">
        <v>51</v>
      </c>
      <c r="C29" s="198"/>
      <c r="D29" s="198"/>
      <c r="E29" s="1">
        <v>150</v>
      </c>
      <c r="F29" s="4">
        <v>0.4</v>
      </c>
      <c r="G29" s="4">
        <v>0</v>
      </c>
      <c r="H29" s="4">
        <v>13.8</v>
      </c>
      <c r="I29" s="4">
        <v>54.1</v>
      </c>
      <c r="J29" s="17">
        <v>37.6</v>
      </c>
      <c r="K29" s="172">
        <v>14</v>
      </c>
      <c r="L29" s="137">
        <v>40.299999999999997</v>
      </c>
      <c r="M29" s="137">
        <v>41.7</v>
      </c>
      <c r="N29" s="137">
        <v>143.5</v>
      </c>
      <c r="O29" s="137">
        <v>1112.7</v>
      </c>
      <c r="P29" s="137">
        <v>60.9</v>
      </c>
      <c r="Q29" s="97"/>
    </row>
    <row r="30" spans="1:17">
      <c r="A30" s="3"/>
      <c r="B30" s="198" t="s">
        <v>28</v>
      </c>
      <c r="C30" s="198"/>
      <c r="D30" s="198"/>
      <c r="E30" s="20">
        <v>20</v>
      </c>
      <c r="F30" s="17">
        <v>1.3</v>
      </c>
      <c r="G30" s="17">
        <v>0.1</v>
      </c>
      <c r="H30" s="17">
        <v>9.9</v>
      </c>
      <c r="I30" s="17">
        <v>46.9</v>
      </c>
      <c r="J30" s="17">
        <v>0</v>
      </c>
      <c r="K30" s="172">
        <v>15</v>
      </c>
      <c r="L30" s="137">
        <v>33.299999999999997</v>
      </c>
      <c r="M30" s="137">
        <v>42.7</v>
      </c>
      <c r="N30" s="137">
        <v>144.69999999999999</v>
      </c>
      <c r="O30" s="137">
        <v>1101.5</v>
      </c>
      <c r="P30" s="137">
        <v>63.3</v>
      </c>
      <c r="Q30" s="97"/>
    </row>
    <row r="31" spans="1:17">
      <c r="A31" s="3"/>
      <c r="B31" s="198" t="s">
        <v>29</v>
      </c>
      <c r="C31" s="198"/>
      <c r="D31" s="198"/>
      <c r="E31" s="20">
        <v>30</v>
      </c>
      <c r="F31" s="17">
        <v>1.95</v>
      </c>
      <c r="G31" s="17">
        <v>0.3</v>
      </c>
      <c r="H31" s="17">
        <v>10.1</v>
      </c>
      <c r="I31" s="17">
        <v>52.1</v>
      </c>
      <c r="J31" s="17">
        <v>0</v>
      </c>
      <c r="K31" s="172">
        <v>16</v>
      </c>
      <c r="L31" s="137">
        <v>40</v>
      </c>
      <c r="M31" s="137">
        <v>36.200000000000003</v>
      </c>
      <c r="N31" s="137">
        <v>130</v>
      </c>
      <c r="O31" s="137">
        <v>982.3</v>
      </c>
      <c r="P31" s="137">
        <v>59.2</v>
      </c>
      <c r="Q31" s="97"/>
    </row>
    <row r="32" spans="1:17">
      <c r="A32" s="3"/>
      <c r="B32" s="198" t="s">
        <v>22</v>
      </c>
      <c r="C32" s="198"/>
      <c r="D32" s="198"/>
      <c r="E32" s="147">
        <f t="shared" ref="E32:J32" si="1">SUM(E24:E31)</f>
        <v>410</v>
      </c>
      <c r="F32" s="153">
        <f t="shared" si="1"/>
        <v>20.049999999999997</v>
      </c>
      <c r="G32" s="153">
        <f t="shared" si="1"/>
        <v>17.3</v>
      </c>
      <c r="H32" s="153">
        <f t="shared" si="1"/>
        <v>74</v>
      </c>
      <c r="I32" s="153">
        <f t="shared" si="1"/>
        <v>535.1</v>
      </c>
      <c r="J32" s="153">
        <f t="shared" si="1"/>
        <v>55.900000000000006</v>
      </c>
      <c r="K32" s="172">
        <v>17</v>
      </c>
      <c r="L32" s="137">
        <v>34.5</v>
      </c>
      <c r="M32" s="137">
        <v>36.299999999999997</v>
      </c>
      <c r="N32" s="137">
        <v>146.4</v>
      </c>
      <c r="O32" s="137">
        <v>1052.2</v>
      </c>
      <c r="P32" s="137">
        <v>87.2</v>
      </c>
      <c r="Q32" s="97"/>
    </row>
    <row r="33" spans="1:20">
      <c r="A33" s="3"/>
      <c r="B33" s="216" t="s">
        <v>33</v>
      </c>
      <c r="C33" s="217"/>
      <c r="D33" s="218"/>
      <c r="E33" s="2"/>
      <c r="F33" s="4"/>
      <c r="G33" s="4"/>
      <c r="H33" s="4"/>
      <c r="I33" s="4"/>
      <c r="J33" s="17"/>
      <c r="K33" s="172">
        <v>18</v>
      </c>
      <c r="L33" s="137">
        <v>37.200000000000003</v>
      </c>
      <c r="M33" s="137">
        <v>44.1</v>
      </c>
      <c r="N33" s="137">
        <v>134.69999999999999</v>
      </c>
      <c r="O33" s="137">
        <v>1086.2</v>
      </c>
      <c r="P33" s="137">
        <v>69.900000000000006</v>
      </c>
      <c r="Q33" s="97"/>
    </row>
    <row r="34" spans="1:20" s="111" customFormat="1">
      <c r="A34" s="3"/>
      <c r="B34" s="174" t="s">
        <v>227</v>
      </c>
      <c r="C34" s="174"/>
      <c r="D34" s="174"/>
      <c r="E34" s="17">
        <v>150</v>
      </c>
      <c r="F34" s="17">
        <v>4.3</v>
      </c>
      <c r="G34" s="17">
        <v>4.4000000000000004</v>
      </c>
      <c r="H34" s="17">
        <v>6.75</v>
      </c>
      <c r="I34" s="17">
        <v>83.3</v>
      </c>
      <c r="J34" s="17">
        <v>0.8</v>
      </c>
      <c r="K34" s="172">
        <v>19</v>
      </c>
      <c r="L34" s="139">
        <v>36.799999999999997</v>
      </c>
      <c r="M34" s="139">
        <v>40.1</v>
      </c>
      <c r="N34" s="139">
        <v>142.30000000000001</v>
      </c>
      <c r="O34" s="139">
        <v>1076.5999999999999</v>
      </c>
      <c r="P34" s="139">
        <v>65.400000000000006</v>
      </c>
    </row>
    <row r="35" spans="1:20">
      <c r="A35" s="6"/>
      <c r="B35" s="195"/>
      <c r="C35" s="199"/>
      <c r="D35" s="200"/>
      <c r="E35" s="112"/>
      <c r="F35" s="17"/>
      <c r="G35" s="17"/>
      <c r="H35" s="17"/>
      <c r="I35" s="17"/>
      <c r="J35" s="17"/>
      <c r="K35" s="172">
        <v>20</v>
      </c>
      <c r="L35" s="139">
        <v>33.799999999999997</v>
      </c>
      <c r="M35" s="139">
        <v>37.4</v>
      </c>
      <c r="N35" s="139">
        <v>148</v>
      </c>
      <c r="O35" s="139">
        <v>1074.8</v>
      </c>
      <c r="P35" s="139">
        <v>90.4</v>
      </c>
      <c r="Q35" s="97"/>
    </row>
    <row r="36" spans="1:20">
      <c r="A36" s="17" t="s">
        <v>75</v>
      </c>
      <c r="B36" s="257" t="s">
        <v>287</v>
      </c>
      <c r="C36" s="257"/>
      <c r="D36" s="257"/>
      <c r="E36" s="17">
        <v>70</v>
      </c>
      <c r="F36" s="17">
        <v>2.2000000000000002</v>
      </c>
      <c r="G36" s="17">
        <v>1.6</v>
      </c>
      <c r="H36" s="17">
        <v>14.4</v>
      </c>
      <c r="I36" s="17">
        <v>81</v>
      </c>
      <c r="J36" s="17">
        <v>0.16</v>
      </c>
      <c r="K36" s="172" t="s">
        <v>213</v>
      </c>
      <c r="L36" s="131">
        <f>AVERAGE(L16:L35)</f>
        <v>37.641033333333333</v>
      </c>
      <c r="M36" s="131">
        <f>AVERAGE(M16:M35)</f>
        <v>37.537166666666671</v>
      </c>
      <c r="N36" s="131">
        <f>AVERAGE(N16:N35)</f>
        <v>143.9641666666667</v>
      </c>
      <c r="O36" s="131">
        <f>AVERAGE(O16:O35)</f>
        <v>1064.1658333333332</v>
      </c>
      <c r="P36" s="131">
        <f>AVERAGE(P16:P35)</f>
        <v>73.262000000000029</v>
      </c>
      <c r="Q36" s="97"/>
    </row>
    <row r="37" spans="1:20">
      <c r="A37" s="3"/>
      <c r="B37" s="198" t="s">
        <v>22</v>
      </c>
      <c r="C37" s="198"/>
      <c r="D37" s="198"/>
      <c r="E37" s="153">
        <f t="shared" ref="E37:J37" si="2">SUM(E34:E36)</f>
        <v>220</v>
      </c>
      <c r="F37" s="153">
        <f t="shared" si="2"/>
        <v>6.5</v>
      </c>
      <c r="G37" s="153">
        <f t="shared" si="2"/>
        <v>6</v>
      </c>
      <c r="H37" s="153">
        <f t="shared" si="2"/>
        <v>21.15</v>
      </c>
      <c r="I37" s="153">
        <f t="shared" si="2"/>
        <v>164.3</v>
      </c>
      <c r="J37" s="153">
        <f t="shared" si="2"/>
        <v>0.96000000000000008</v>
      </c>
      <c r="K37" s="91"/>
      <c r="L37" s="131"/>
      <c r="M37" s="130"/>
      <c r="N37" s="3"/>
      <c r="O37" s="3"/>
      <c r="P37" s="132"/>
    </row>
    <row r="38" spans="1:20">
      <c r="A38" s="3"/>
      <c r="B38" s="214" t="s">
        <v>34</v>
      </c>
      <c r="C38" s="214"/>
      <c r="D38" s="214"/>
      <c r="E38" s="146"/>
      <c r="F38" s="153">
        <f>F21+F22+F32+F37</f>
        <v>32.599999999999994</v>
      </c>
      <c r="G38" s="153">
        <f t="shared" ref="G38:J38" si="3">G21+G22+G32+G37</f>
        <v>32.020000000000003</v>
      </c>
      <c r="H38" s="153">
        <f t="shared" si="3"/>
        <v>142.75</v>
      </c>
      <c r="I38" s="153">
        <f t="shared" si="3"/>
        <v>990</v>
      </c>
      <c r="J38" s="153">
        <f t="shared" si="3"/>
        <v>67.260000000000005</v>
      </c>
      <c r="K38" s="90"/>
      <c r="L38" s="3"/>
      <c r="M38" s="3"/>
      <c r="N38" s="3"/>
      <c r="O38" s="132"/>
      <c r="P38" s="132"/>
    </row>
    <row r="39" spans="1:20">
      <c r="A39" s="213" t="s">
        <v>35</v>
      </c>
      <c r="B39" s="213"/>
      <c r="C39" s="213"/>
      <c r="D39" s="213"/>
      <c r="E39" s="213"/>
      <c r="F39" s="213"/>
      <c r="G39" s="213"/>
      <c r="H39" s="213"/>
      <c r="I39" s="213"/>
      <c r="J39" s="204"/>
      <c r="K39" s="91"/>
      <c r="L39" s="80"/>
      <c r="M39" s="80"/>
      <c r="N39" s="80"/>
      <c r="O39" s="80"/>
    </row>
    <row r="40" spans="1:20">
      <c r="A40" s="3"/>
      <c r="B40" s="204" t="s">
        <v>11</v>
      </c>
      <c r="C40" s="205"/>
      <c r="D40" s="206"/>
      <c r="E40" s="2"/>
      <c r="F40" s="4"/>
      <c r="G40" s="4"/>
      <c r="H40" s="4"/>
      <c r="I40" s="4"/>
      <c r="J40" s="17"/>
      <c r="K40" s="90"/>
      <c r="L40" s="134"/>
      <c r="M40" s="134"/>
      <c r="N40" s="134"/>
      <c r="O40" s="11"/>
      <c r="P40" s="12"/>
      <c r="Q40" s="12"/>
      <c r="R40" s="12"/>
      <c r="S40" s="12"/>
      <c r="T40" s="12"/>
    </row>
    <row r="41" spans="1:20">
      <c r="A41" s="6" t="s">
        <v>72</v>
      </c>
      <c r="B41" s="195" t="s">
        <v>71</v>
      </c>
      <c r="C41" s="199"/>
      <c r="D41" s="200"/>
      <c r="E41" s="5">
        <v>150</v>
      </c>
      <c r="F41" s="4">
        <v>4.8</v>
      </c>
      <c r="G41" s="4">
        <v>5.6</v>
      </c>
      <c r="H41" s="4">
        <v>20.2</v>
      </c>
      <c r="I41" s="4">
        <v>151.5</v>
      </c>
      <c r="J41" s="17">
        <v>0.3</v>
      </c>
      <c r="K41" s="91"/>
      <c r="L41" s="7"/>
      <c r="M41" s="7"/>
      <c r="N41" s="7"/>
      <c r="O41" s="7"/>
      <c r="P41" s="7"/>
    </row>
    <row r="42" spans="1:20">
      <c r="A42" s="3"/>
      <c r="B42" s="198" t="s">
        <v>178</v>
      </c>
      <c r="C42" s="198"/>
      <c r="D42" s="198"/>
      <c r="E42" s="5"/>
      <c r="F42" s="4"/>
      <c r="G42" s="4"/>
      <c r="H42" s="4"/>
      <c r="I42" s="4"/>
      <c r="J42" s="17"/>
      <c r="K42" s="88"/>
      <c r="N42" s="10"/>
    </row>
    <row r="43" spans="1:20">
      <c r="A43" s="3" t="s">
        <v>15</v>
      </c>
      <c r="B43" s="198" t="s">
        <v>222</v>
      </c>
      <c r="C43" s="198"/>
      <c r="D43" s="198"/>
      <c r="E43" s="5">
        <v>150</v>
      </c>
      <c r="F43" s="4">
        <v>2.254</v>
      </c>
      <c r="G43" s="4">
        <v>2.17</v>
      </c>
      <c r="H43" s="4">
        <v>10.1</v>
      </c>
      <c r="I43" s="4">
        <v>66.75</v>
      </c>
      <c r="J43" s="4">
        <v>0.4</v>
      </c>
      <c r="L43" s="7"/>
    </row>
    <row r="44" spans="1:20">
      <c r="A44" s="3" t="s">
        <v>21</v>
      </c>
      <c r="B44" s="198" t="s">
        <v>20</v>
      </c>
      <c r="C44" s="198"/>
      <c r="D44" s="198"/>
      <c r="E44" s="6" t="s">
        <v>234</v>
      </c>
      <c r="F44" s="17">
        <v>1.9</v>
      </c>
      <c r="G44" s="17">
        <v>3.9</v>
      </c>
      <c r="H44" s="17">
        <v>11.8</v>
      </c>
      <c r="I44" s="17">
        <v>90.5</v>
      </c>
      <c r="J44" s="17">
        <v>0</v>
      </c>
      <c r="L44" s="7"/>
    </row>
    <row r="45" spans="1:20">
      <c r="A45" s="3"/>
      <c r="B45" s="198" t="s">
        <v>22</v>
      </c>
      <c r="C45" s="198"/>
      <c r="D45" s="198"/>
      <c r="E45" s="146">
        <f t="shared" ref="E45:J45" si="4">SUM(E41:E44)</f>
        <v>300</v>
      </c>
      <c r="F45" s="153">
        <f t="shared" si="4"/>
        <v>8.9540000000000006</v>
      </c>
      <c r="G45" s="153">
        <f t="shared" si="4"/>
        <v>11.67</v>
      </c>
      <c r="H45" s="153">
        <f t="shared" si="4"/>
        <v>42.099999999999994</v>
      </c>
      <c r="I45" s="153">
        <f t="shared" si="4"/>
        <v>308.75</v>
      </c>
      <c r="J45" s="153">
        <f t="shared" si="4"/>
        <v>0.7</v>
      </c>
      <c r="L45" s="7"/>
    </row>
    <row r="46" spans="1:20">
      <c r="A46" s="3" t="s">
        <v>24</v>
      </c>
      <c r="B46" s="195" t="s">
        <v>32</v>
      </c>
      <c r="C46" s="196"/>
      <c r="D46" s="196"/>
      <c r="E46" s="197"/>
      <c r="F46" s="153">
        <v>0.4</v>
      </c>
      <c r="G46" s="153">
        <v>0.4</v>
      </c>
      <c r="H46" s="153">
        <v>9.8000000000000007</v>
      </c>
      <c r="I46" s="153">
        <v>42.7</v>
      </c>
      <c r="J46" s="153">
        <v>10</v>
      </c>
      <c r="K46" s="9"/>
      <c r="L46" s="7"/>
    </row>
    <row r="47" spans="1:20" s="15" customFormat="1">
      <c r="A47" s="221"/>
      <c r="B47" s="222"/>
      <c r="C47" s="222"/>
      <c r="D47" s="222"/>
      <c r="E47" s="222"/>
      <c r="F47" s="222"/>
      <c r="G47" s="222"/>
      <c r="H47" s="222"/>
      <c r="I47" s="222"/>
      <c r="J47" s="223"/>
    </row>
    <row r="48" spans="1:20" s="15" customFormat="1">
      <c r="A48" s="221"/>
      <c r="B48" s="222"/>
      <c r="C48" s="222"/>
      <c r="D48" s="222"/>
      <c r="E48" s="222"/>
      <c r="F48" s="222"/>
      <c r="G48" s="222"/>
      <c r="H48" s="222"/>
      <c r="I48" s="222"/>
      <c r="J48" s="223"/>
    </row>
    <row r="49" spans="1:20">
      <c r="A49" s="221"/>
      <c r="B49" s="222"/>
      <c r="C49" s="222"/>
      <c r="D49" s="222"/>
      <c r="E49" s="222"/>
      <c r="F49" s="222"/>
      <c r="G49" s="222"/>
      <c r="H49" s="222"/>
      <c r="I49" s="222"/>
      <c r="J49" s="223"/>
    </row>
    <row r="50" spans="1:20">
      <c r="A50" s="221"/>
      <c r="B50" s="222"/>
      <c r="C50" s="222"/>
      <c r="D50" s="222"/>
      <c r="E50" s="222"/>
      <c r="F50" s="222"/>
      <c r="G50" s="222"/>
      <c r="H50" s="222"/>
      <c r="I50" s="222"/>
      <c r="J50" s="223"/>
    </row>
    <row r="51" spans="1:20">
      <c r="A51" s="30"/>
      <c r="B51" s="213" t="s">
        <v>23</v>
      </c>
      <c r="C51" s="213"/>
      <c r="D51" s="213"/>
      <c r="E51" s="17"/>
      <c r="F51" s="17"/>
      <c r="G51" s="17"/>
      <c r="H51" s="17"/>
      <c r="I51" s="17"/>
      <c r="J51" s="17"/>
    </row>
    <row r="52" spans="1:20">
      <c r="A52" s="59"/>
      <c r="B52" s="231"/>
      <c r="C52" s="231"/>
      <c r="D52" s="231"/>
      <c r="E52" s="17"/>
      <c r="F52" s="17"/>
      <c r="G52" s="17"/>
      <c r="H52" s="17"/>
      <c r="I52" s="17"/>
      <c r="J52" s="17"/>
    </row>
    <row r="53" spans="1:20">
      <c r="A53" s="184" t="s">
        <v>253</v>
      </c>
      <c r="B53" s="192" t="s">
        <v>252</v>
      </c>
      <c r="C53" s="193"/>
      <c r="D53" s="194"/>
      <c r="E53" s="17">
        <v>40</v>
      </c>
      <c r="F53" s="17">
        <v>0.4</v>
      </c>
      <c r="G53" s="17">
        <v>2.6</v>
      </c>
      <c r="H53" s="17">
        <v>4</v>
      </c>
      <c r="I53" s="17">
        <v>41.3</v>
      </c>
      <c r="J53" s="17">
        <v>1.2</v>
      </c>
    </row>
    <row r="54" spans="1:20">
      <c r="A54" s="30">
        <v>14.2</v>
      </c>
      <c r="B54" s="219" t="s">
        <v>108</v>
      </c>
      <c r="C54" s="219"/>
      <c r="D54" s="219"/>
      <c r="E54" s="17">
        <v>150</v>
      </c>
      <c r="F54" s="17">
        <v>1.1000000000000001</v>
      </c>
      <c r="G54" s="17">
        <v>3.9</v>
      </c>
      <c r="H54" s="17">
        <v>6.2</v>
      </c>
      <c r="I54" s="17">
        <v>65.400000000000006</v>
      </c>
      <c r="J54" s="17">
        <v>5.2</v>
      </c>
    </row>
    <row r="55" spans="1:20">
      <c r="A55" s="30"/>
      <c r="B55" s="28" t="s">
        <v>87</v>
      </c>
      <c r="C55" s="185" t="s">
        <v>286</v>
      </c>
      <c r="D55" s="28"/>
      <c r="E55" s="17">
        <v>10</v>
      </c>
      <c r="F55" s="17">
        <v>2.8666666666666667</v>
      </c>
      <c r="G55" s="17">
        <v>0.53333333333333333</v>
      </c>
      <c r="H55" s="17">
        <v>0.13333333333333333</v>
      </c>
      <c r="I55" s="17">
        <v>16.666666666666668</v>
      </c>
      <c r="J55" s="17">
        <v>0</v>
      </c>
    </row>
    <row r="56" spans="1:20">
      <c r="A56" s="105" t="s">
        <v>192</v>
      </c>
      <c r="B56" s="228" t="s">
        <v>86</v>
      </c>
      <c r="C56" s="229"/>
      <c r="D56" s="230"/>
      <c r="E56" s="17">
        <v>100</v>
      </c>
      <c r="F56" s="17">
        <v>13.7</v>
      </c>
      <c r="G56" s="17">
        <v>6.7</v>
      </c>
      <c r="H56" s="17">
        <v>9.5</v>
      </c>
      <c r="I56" s="17">
        <v>150</v>
      </c>
      <c r="J56" s="17">
        <v>0</v>
      </c>
    </row>
    <row r="57" spans="1:20">
      <c r="A57" s="180" t="s">
        <v>148</v>
      </c>
      <c r="B57" s="178" t="s">
        <v>246</v>
      </c>
      <c r="C57" s="28"/>
      <c r="D57" s="28"/>
      <c r="E57" s="17">
        <v>150</v>
      </c>
      <c r="F57" s="17">
        <v>0.3</v>
      </c>
      <c r="G57" s="17">
        <v>0.1</v>
      </c>
      <c r="H57" s="17">
        <v>13.5</v>
      </c>
      <c r="I57" s="17">
        <v>53.3</v>
      </c>
      <c r="J57" s="17">
        <v>52.6</v>
      </c>
    </row>
    <row r="58" spans="1:20">
      <c r="A58" s="3"/>
      <c r="B58" s="22" t="s">
        <v>28</v>
      </c>
      <c r="C58" s="22"/>
      <c r="D58" s="22"/>
      <c r="E58" s="164">
        <v>20</v>
      </c>
      <c r="F58" s="17">
        <v>1.3</v>
      </c>
      <c r="G58" s="17">
        <v>0.1</v>
      </c>
      <c r="H58" s="17">
        <v>9.9</v>
      </c>
      <c r="I58" s="17">
        <v>46.9</v>
      </c>
      <c r="J58" s="17">
        <v>0</v>
      </c>
      <c r="K58" s="11"/>
      <c r="L58" s="123"/>
      <c r="M58" s="123"/>
      <c r="N58" s="123"/>
      <c r="O58" s="12"/>
      <c r="P58" s="12"/>
      <c r="Q58" s="12"/>
      <c r="R58" s="12"/>
      <c r="S58" s="12"/>
      <c r="T58" s="12"/>
    </row>
    <row r="59" spans="1:20">
      <c r="A59" s="3"/>
      <c r="B59" s="195" t="s">
        <v>29</v>
      </c>
      <c r="C59" s="199"/>
      <c r="D59" s="200"/>
      <c r="E59" s="164">
        <v>30</v>
      </c>
      <c r="F59" s="17">
        <v>1.95</v>
      </c>
      <c r="G59" s="17">
        <v>0.3</v>
      </c>
      <c r="H59" s="17">
        <v>10.1</v>
      </c>
      <c r="I59" s="17">
        <v>52.1</v>
      </c>
      <c r="J59" s="17">
        <v>0</v>
      </c>
      <c r="K59" s="11"/>
      <c r="L59" s="123"/>
      <c r="M59" s="123"/>
      <c r="N59" s="123"/>
      <c r="O59" s="11"/>
      <c r="P59" s="12"/>
      <c r="Q59" s="12"/>
      <c r="R59" s="12"/>
      <c r="S59" s="12"/>
      <c r="T59" s="12"/>
    </row>
    <row r="60" spans="1:20">
      <c r="A60" s="30"/>
      <c r="B60" s="228" t="s">
        <v>22</v>
      </c>
      <c r="C60" s="229"/>
      <c r="D60" s="230"/>
      <c r="E60" s="153">
        <f>SUM(E52:E59)</f>
        <v>500</v>
      </c>
      <c r="F60" s="153">
        <f t="shared" ref="F60:J60" si="5">SUM(F53:F59)</f>
        <v>21.616666666666667</v>
      </c>
      <c r="G60" s="153">
        <f t="shared" si="5"/>
        <v>14.233333333333334</v>
      </c>
      <c r="H60" s="153">
        <f t="shared" si="5"/>
        <v>53.333333333333329</v>
      </c>
      <c r="I60" s="153">
        <f t="shared" si="5"/>
        <v>425.66666666666669</v>
      </c>
      <c r="J60" s="153">
        <f t="shared" si="5"/>
        <v>59</v>
      </c>
      <c r="K60" s="11"/>
      <c r="L60" s="123"/>
      <c r="M60" s="123"/>
      <c r="N60" s="123"/>
      <c r="O60" s="12"/>
      <c r="P60" s="12"/>
      <c r="Q60" s="12"/>
      <c r="R60" s="12"/>
      <c r="S60" s="12"/>
      <c r="T60" s="12"/>
    </row>
    <row r="61" spans="1:20">
      <c r="A61" s="30"/>
      <c r="B61" s="216" t="s">
        <v>33</v>
      </c>
      <c r="C61" s="217"/>
      <c r="D61" s="218"/>
      <c r="E61" s="17"/>
      <c r="F61" s="17"/>
      <c r="G61" s="17"/>
      <c r="H61" s="17"/>
      <c r="I61" s="17"/>
      <c r="J61" s="17"/>
    </row>
    <row r="62" spans="1:20">
      <c r="A62" s="129"/>
      <c r="B62" s="127" t="s">
        <v>52</v>
      </c>
      <c r="C62" s="127"/>
      <c r="D62" s="127"/>
      <c r="E62" s="17">
        <v>150</v>
      </c>
      <c r="F62" s="17">
        <v>4.3</v>
      </c>
      <c r="G62" s="17">
        <v>4.8</v>
      </c>
      <c r="H62" s="17">
        <v>6</v>
      </c>
      <c r="I62" s="17">
        <v>87.6</v>
      </c>
      <c r="J62" s="17">
        <v>0</v>
      </c>
    </row>
    <row r="63" spans="1:20">
      <c r="A63" s="129"/>
      <c r="B63" s="195" t="s">
        <v>53</v>
      </c>
      <c r="C63" s="199"/>
      <c r="D63" s="200"/>
      <c r="E63" s="129"/>
      <c r="F63" s="17"/>
      <c r="G63" s="17"/>
      <c r="H63" s="17"/>
      <c r="I63" s="17"/>
      <c r="J63" s="17"/>
    </row>
    <row r="64" spans="1:20">
      <c r="A64" s="129" t="s">
        <v>47</v>
      </c>
      <c r="B64" s="195" t="s">
        <v>289</v>
      </c>
      <c r="C64" s="199"/>
      <c r="D64" s="200"/>
      <c r="E64" s="17">
        <v>60</v>
      </c>
      <c r="F64" s="17">
        <v>3.8</v>
      </c>
      <c r="G64" s="17">
        <v>4.8</v>
      </c>
      <c r="H64" s="17">
        <v>25</v>
      </c>
      <c r="I64" s="17">
        <v>161</v>
      </c>
      <c r="J64" s="17">
        <v>0.3</v>
      </c>
      <c r="L64" s="98"/>
    </row>
    <row r="65" spans="1:21">
      <c r="A65" s="30"/>
      <c r="B65" s="224" t="s">
        <v>22</v>
      </c>
      <c r="C65" s="196"/>
      <c r="D65" s="197"/>
      <c r="E65" s="153">
        <f t="shared" ref="E65:J65" si="6">SUM(E62:E64)</f>
        <v>210</v>
      </c>
      <c r="F65" s="153">
        <f t="shared" si="6"/>
        <v>8.1</v>
      </c>
      <c r="G65" s="153">
        <f t="shared" si="6"/>
        <v>9.6</v>
      </c>
      <c r="H65" s="153">
        <f t="shared" si="6"/>
        <v>31</v>
      </c>
      <c r="I65" s="153">
        <f t="shared" si="6"/>
        <v>248.6</v>
      </c>
      <c r="J65" s="153">
        <f t="shared" si="6"/>
        <v>0.3</v>
      </c>
      <c r="K65" s="73"/>
      <c r="L65" s="73"/>
      <c r="M65" s="73"/>
      <c r="N65" s="73"/>
      <c r="O65" s="73"/>
      <c r="P65" s="73"/>
    </row>
    <row r="66" spans="1:21">
      <c r="A66" s="22"/>
      <c r="B66" s="216" t="s">
        <v>34</v>
      </c>
      <c r="C66" s="217"/>
      <c r="D66" s="218"/>
      <c r="E66" s="153"/>
      <c r="F66" s="153">
        <f>F45+F46+F60+F65</f>
        <v>39.070666666666668</v>
      </c>
      <c r="G66" s="153">
        <f t="shared" ref="G66:J66" si="7">G45+G46+G60+G65</f>
        <v>35.903333333333336</v>
      </c>
      <c r="H66" s="153">
        <f t="shared" si="7"/>
        <v>136.23333333333332</v>
      </c>
      <c r="I66" s="153">
        <f t="shared" si="7"/>
        <v>1025.7166666666667</v>
      </c>
      <c r="J66" s="153">
        <f t="shared" si="7"/>
        <v>70</v>
      </c>
      <c r="K66" s="73"/>
      <c r="L66" s="12"/>
      <c r="M66" s="12"/>
      <c r="N66" s="12"/>
      <c r="O66" s="12"/>
      <c r="P66" s="12"/>
    </row>
    <row r="67" spans="1:21">
      <c r="A67" s="204" t="s">
        <v>44</v>
      </c>
      <c r="B67" s="205"/>
      <c r="C67" s="205"/>
      <c r="D67" s="205"/>
      <c r="E67" s="205"/>
      <c r="F67" s="205"/>
      <c r="G67" s="205"/>
      <c r="H67" s="205"/>
      <c r="I67" s="205"/>
      <c r="J67" s="205"/>
      <c r="K67" s="73"/>
      <c r="L67" s="73"/>
      <c r="M67" s="73"/>
      <c r="N67" s="73"/>
      <c r="O67" s="73"/>
      <c r="P67" s="73"/>
    </row>
    <row r="68" spans="1:21" s="128" customFormat="1">
      <c r="A68" s="124"/>
      <c r="B68" s="204" t="s">
        <v>11</v>
      </c>
      <c r="C68" s="205"/>
      <c r="D68" s="206"/>
      <c r="E68" s="124"/>
      <c r="F68" s="124"/>
      <c r="G68" s="124"/>
      <c r="H68" s="124"/>
      <c r="I68" s="124"/>
      <c r="J68" s="124"/>
      <c r="K68" s="123"/>
      <c r="L68" s="123"/>
      <c r="M68" s="123"/>
      <c r="N68" s="123"/>
      <c r="O68" s="123"/>
      <c r="P68" s="123"/>
    </row>
    <row r="69" spans="1:21">
      <c r="A69" s="129" t="s">
        <v>60</v>
      </c>
      <c r="B69" s="198" t="s">
        <v>58</v>
      </c>
      <c r="C69" s="198"/>
      <c r="D69" s="198"/>
      <c r="E69" s="17">
        <v>150</v>
      </c>
      <c r="F69" s="17">
        <v>4</v>
      </c>
      <c r="G69" s="17">
        <v>3.8</v>
      </c>
      <c r="H69" s="17">
        <v>20.7</v>
      </c>
      <c r="I69" s="17">
        <v>133.5</v>
      </c>
      <c r="J69" s="17">
        <v>0.3</v>
      </c>
      <c r="L69" s="7"/>
    </row>
    <row r="70" spans="1:21" s="8" customFormat="1">
      <c r="A70" s="129"/>
      <c r="B70" s="198" t="s">
        <v>59</v>
      </c>
      <c r="C70" s="198"/>
      <c r="D70" s="198"/>
      <c r="E70" s="17"/>
      <c r="F70" s="17"/>
      <c r="G70" s="17"/>
      <c r="H70" s="17"/>
      <c r="I70" s="17"/>
      <c r="J70" s="17"/>
      <c r="L70" s="98"/>
    </row>
    <row r="71" spans="1:21">
      <c r="A71" s="6" t="s">
        <v>38</v>
      </c>
      <c r="B71" s="22" t="s">
        <v>91</v>
      </c>
      <c r="C71" s="22"/>
      <c r="D71" s="22"/>
      <c r="E71" s="165">
        <v>150</v>
      </c>
      <c r="F71" s="17">
        <v>2.254</v>
      </c>
      <c r="G71" s="17">
        <v>2.17</v>
      </c>
      <c r="H71" s="17">
        <v>10.1</v>
      </c>
      <c r="I71" s="17">
        <v>66.75</v>
      </c>
      <c r="J71" s="17">
        <v>0.4</v>
      </c>
    </row>
    <row r="72" spans="1:21">
      <c r="A72" s="3" t="s">
        <v>92</v>
      </c>
      <c r="B72" s="22" t="s">
        <v>93</v>
      </c>
      <c r="C72" s="22"/>
      <c r="D72" s="22"/>
      <c r="E72" s="3" t="s">
        <v>223</v>
      </c>
      <c r="F72" s="17">
        <v>4.9000000000000004</v>
      </c>
      <c r="G72" s="17">
        <v>2.9</v>
      </c>
      <c r="H72" s="17">
        <v>14.1</v>
      </c>
      <c r="I72" s="17">
        <v>104</v>
      </c>
      <c r="J72" s="17">
        <v>0.1</v>
      </c>
      <c r="L72" s="11"/>
      <c r="M72" s="123"/>
      <c r="N72" s="123"/>
      <c r="O72" s="123"/>
      <c r="P72" s="12"/>
      <c r="Q72" s="12"/>
      <c r="R72" s="12"/>
      <c r="S72" s="12"/>
      <c r="T72" s="12"/>
      <c r="U72" s="12"/>
    </row>
    <row r="73" spans="1:21">
      <c r="A73" s="30"/>
      <c r="B73" s="195" t="s">
        <v>37</v>
      </c>
      <c r="C73" s="199"/>
      <c r="D73" s="200"/>
      <c r="E73" s="153">
        <f t="shared" ref="E73:J73" si="8">SUM(E69:E72)</f>
        <v>300</v>
      </c>
      <c r="F73" s="153">
        <f t="shared" si="8"/>
        <v>11.154</v>
      </c>
      <c r="G73" s="153">
        <f t="shared" si="8"/>
        <v>8.8699999999999992</v>
      </c>
      <c r="H73" s="153">
        <f t="shared" si="8"/>
        <v>44.9</v>
      </c>
      <c r="I73" s="153">
        <f t="shared" si="8"/>
        <v>304.25</v>
      </c>
      <c r="J73" s="153">
        <f t="shared" si="8"/>
        <v>0.79999999999999993</v>
      </c>
      <c r="L73" s="11"/>
      <c r="M73" s="123"/>
      <c r="N73" s="123"/>
      <c r="O73" s="123"/>
      <c r="P73" s="12"/>
      <c r="Q73" s="12"/>
      <c r="R73" s="12"/>
      <c r="S73" s="12"/>
      <c r="T73" s="12"/>
      <c r="U73" s="12"/>
    </row>
    <row r="74" spans="1:21">
      <c r="A74" s="3" t="s">
        <v>24</v>
      </c>
      <c r="B74" s="24" t="s">
        <v>32</v>
      </c>
      <c r="C74" s="26"/>
      <c r="D74" s="26"/>
      <c r="E74" s="27"/>
      <c r="F74" s="153">
        <v>0.4</v>
      </c>
      <c r="G74" s="153">
        <v>0.4</v>
      </c>
      <c r="H74" s="153">
        <v>9.8000000000000007</v>
      </c>
      <c r="I74" s="153">
        <v>42.7</v>
      </c>
      <c r="J74" s="153">
        <v>10</v>
      </c>
    </row>
    <row r="75" spans="1:21">
      <c r="A75" s="30"/>
      <c r="B75" s="204" t="s">
        <v>23</v>
      </c>
      <c r="C75" s="205"/>
      <c r="D75" s="206"/>
      <c r="E75" s="25"/>
      <c r="F75" s="17"/>
      <c r="G75" s="17"/>
      <c r="H75" s="17"/>
      <c r="I75" s="17"/>
      <c r="J75" s="17"/>
    </row>
    <row r="76" spans="1:21" s="29" customFormat="1">
      <c r="A76" s="30" t="s">
        <v>56</v>
      </c>
      <c r="B76" s="225" t="s">
        <v>94</v>
      </c>
      <c r="C76" s="226"/>
      <c r="D76" s="227"/>
      <c r="E76" s="154">
        <v>40</v>
      </c>
      <c r="F76" s="17">
        <v>0.3</v>
      </c>
      <c r="G76" s="17">
        <v>3.9</v>
      </c>
      <c r="H76" s="17">
        <v>0.9</v>
      </c>
      <c r="I76" s="17">
        <v>40</v>
      </c>
      <c r="J76" s="17">
        <v>3.7</v>
      </c>
    </row>
    <row r="77" spans="1:21">
      <c r="A77" s="30" t="s">
        <v>30</v>
      </c>
      <c r="B77" s="195" t="s">
        <v>189</v>
      </c>
      <c r="C77" s="199"/>
      <c r="D77" s="199"/>
      <c r="E77" s="22">
        <v>150</v>
      </c>
      <c r="F77" s="17">
        <v>1.9</v>
      </c>
      <c r="G77" s="17">
        <v>2</v>
      </c>
      <c r="H77" s="17">
        <v>8.9</v>
      </c>
      <c r="I77" s="17">
        <v>61.7</v>
      </c>
      <c r="J77" s="17">
        <v>3.7</v>
      </c>
    </row>
    <row r="78" spans="1:21">
      <c r="A78" s="99">
        <v>282</v>
      </c>
      <c r="B78" s="195" t="s">
        <v>247</v>
      </c>
      <c r="C78" s="199"/>
      <c r="D78" s="200"/>
      <c r="E78" s="17">
        <v>70</v>
      </c>
      <c r="F78" s="17">
        <v>10</v>
      </c>
      <c r="G78" s="17">
        <v>9.6999999999999993</v>
      </c>
      <c r="H78" s="17">
        <v>4.5999999999999996</v>
      </c>
      <c r="I78" s="17">
        <v>145.6</v>
      </c>
      <c r="J78" s="17">
        <v>0</v>
      </c>
      <c r="L78" s="98"/>
    </row>
    <row r="79" spans="1:21">
      <c r="A79" s="30" t="s">
        <v>31</v>
      </c>
      <c r="B79" s="195" t="s">
        <v>26</v>
      </c>
      <c r="C79" s="199"/>
      <c r="D79" s="200"/>
      <c r="E79" s="30">
        <v>100</v>
      </c>
      <c r="F79" s="17">
        <v>2.2999999999999998</v>
      </c>
      <c r="G79" s="17">
        <v>1.9</v>
      </c>
      <c r="H79" s="17">
        <v>9.1</v>
      </c>
      <c r="I79" s="17">
        <v>62.7</v>
      </c>
      <c r="J79" s="17">
        <v>20.86</v>
      </c>
    </row>
    <row r="80" spans="1:21">
      <c r="A80" s="105" t="s">
        <v>194</v>
      </c>
      <c r="B80" s="195" t="s">
        <v>27</v>
      </c>
      <c r="C80" s="199"/>
      <c r="D80" s="200"/>
      <c r="E80" s="17">
        <v>150</v>
      </c>
      <c r="F80" s="17">
        <v>0.2</v>
      </c>
      <c r="G80" s="17">
        <v>0</v>
      </c>
      <c r="H80" s="17">
        <v>11.3</v>
      </c>
      <c r="I80" s="17">
        <v>45.9</v>
      </c>
      <c r="J80" s="17">
        <v>37.6</v>
      </c>
    </row>
    <row r="81" spans="1:14">
      <c r="A81" s="30"/>
      <c r="B81" s="22" t="s">
        <v>28</v>
      </c>
      <c r="C81" s="22"/>
      <c r="D81" s="22"/>
      <c r="E81" s="164">
        <v>20</v>
      </c>
      <c r="F81" s="17">
        <v>1.3</v>
      </c>
      <c r="G81" s="17">
        <v>0.1</v>
      </c>
      <c r="H81" s="17">
        <v>9.9</v>
      </c>
      <c r="I81" s="17">
        <v>46.9</v>
      </c>
      <c r="J81" s="17">
        <v>0</v>
      </c>
    </row>
    <row r="82" spans="1:14">
      <c r="A82" s="30"/>
      <c r="B82" s="195" t="s">
        <v>29</v>
      </c>
      <c r="C82" s="199"/>
      <c r="D82" s="200"/>
      <c r="E82" s="164">
        <v>30</v>
      </c>
      <c r="F82" s="17">
        <v>1.95</v>
      </c>
      <c r="G82" s="17">
        <v>0.3</v>
      </c>
      <c r="H82" s="17">
        <v>10.1</v>
      </c>
      <c r="I82" s="17">
        <v>52.1</v>
      </c>
      <c r="J82" s="17">
        <v>0</v>
      </c>
    </row>
    <row r="83" spans="1:14">
      <c r="A83" s="30"/>
      <c r="B83" s="195" t="s">
        <v>22</v>
      </c>
      <c r="C83" s="199"/>
      <c r="D83" s="200"/>
      <c r="E83" s="147">
        <f t="shared" ref="E83:J83" si="9">SUM(E76:E82)</f>
        <v>560</v>
      </c>
      <c r="F83" s="153">
        <f t="shared" si="9"/>
        <v>17.95</v>
      </c>
      <c r="G83" s="153">
        <f t="shared" si="9"/>
        <v>17.900000000000002</v>
      </c>
      <c r="H83" s="153">
        <f t="shared" si="9"/>
        <v>54.8</v>
      </c>
      <c r="I83" s="153">
        <f t="shared" si="9"/>
        <v>454.9</v>
      </c>
      <c r="J83" s="153">
        <f t="shared" si="9"/>
        <v>65.86</v>
      </c>
    </row>
    <row r="84" spans="1:14">
      <c r="A84" s="127"/>
      <c r="B84" s="216" t="s">
        <v>33</v>
      </c>
      <c r="C84" s="217"/>
      <c r="D84" s="218"/>
      <c r="E84" s="17"/>
      <c r="F84" s="17"/>
      <c r="G84" s="17"/>
      <c r="H84" s="17"/>
      <c r="I84" s="17"/>
      <c r="J84" s="17"/>
    </row>
    <row r="85" spans="1:14">
      <c r="A85" s="152" t="s">
        <v>224</v>
      </c>
      <c r="B85" s="148" t="s">
        <v>226</v>
      </c>
      <c r="C85" s="125"/>
      <c r="D85" s="149"/>
      <c r="E85" s="126">
        <v>60</v>
      </c>
      <c r="F85" s="17">
        <v>11.9</v>
      </c>
      <c r="G85" s="17">
        <v>8.6</v>
      </c>
      <c r="H85" s="17">
        <v>17.100000000000001</v>
      </c>
      <c r="I85" s="17">
        <v>142.19999999999999</v>
      </c>
      <c r="J85" s="17">
        <v>0.16</v>
      </c>
    </row>
    <row r="86" spans="1:14" s="128" customFormat="1">
      <c r="A86" s="129"/>
      <c r="B86" s="198" t="s">
        <v>225</v>
      </c>
      <c r="C86" s="198"/>
      <c r="D86" s="198"/>
      <c r="E86" s="17">
        <v>20</v>
      </c>
      <c r="F86" s="17">
        <v>0.5</v>
      </c>
      <c r="G86" s="17">
        <v>0.9</v>
      </c>
      <c r="H86" s="17">
        <v>3</v>
      </c>
      <c r="I86" s="17">
        <v>21.9</v>
      </c>
      <c r="J86" s="17">
        <v>0</v>
      </c>
    </row>
    <row r="87" spans="1:14" s="128" customFormat="1">
      <c r="A87" s="152" t="s">
        <v>38</v>
      </c>
      <c r="B87" s="198" t="s">
        <v>36</v>
      </c>
      <c r="C87" s="198"/>
      <c r="D87" s="198"/>
      <c r="E87" s="17">
        <v>150</v>
      </c>
      <c r="F87" s="17">
        <v>2.2000000000000002</v>
      </c>
      <c r="G87" s="17">
        <v>2.2999999999999998</v>
      </c>
      <c r="H87" s="17">
        <v>8.4</v>
      </c>
      <c r="I87" s="17">
        <v>63.9</v>
      </c>
      <c r="J87" s="17">
        <v>0.2</v>
      </c>
    </row>
    <row r="88" spans="1:14">
      <c r="A88" s="30"/>
      <c r="B88" s="195" t="s">
        <v>22</v>
      </c>
      <c r="C88" s="199"/>
      <c r="D88" s="200"/>
      <c r="E88" s="153">
        <f>SUM(E85:E87)</f>
        <v>230</v>
      </c>
      <c r="F88" s="153">
        <f>SUM(F84:F87)</f>
        <v>14.600000000000001</v>
      </c>
      <c r="G88" s="153">
        <f>SUM(G84:G87)</f>
        <v>11.8</v>
      </c>
      <c r="H88" s="153">
        <f>SUM(H84:H87)</f>
        <v>28.5</v>
      </c>
      <c r="I88" s="153">
        <f>SUM(I84:I87)</f>
        <v>228</v>
      </c>
      <c r="J88" s="153">
        <f>SUM(J84:J87)</f>
        <v>0.36</v>
      </c>
    </row>
    <row r="89" spans="1:14">
      <c r="A89" s="30"/>
      <c r="B89" s="216" t="s">
        <v>34</v>
      </c>
      <c r="C89" s="217"/>
      <c r="D89" s="218"/>
      <c r="E89" s="147"/>
      <c r="F89" s="153">
        <f>F73+F74+F83+F88</f>
        <v>44.103999999999999</v>
      </c>
      <c r="G89" s="153">
        <f t="shared" ref="G89:J89" si="10">G73+G74+G83+G88</f>
        <v>38.97</v>
      </c>
      <c r="H89" s="153">
        <f t="shared" si="10"/>
        <v>138</v>
      </c>
      <c r="I89" s="153">
        <f t="shared" si="10"/>
        <v>1029.8499999999999</v>
      </c>
      <c r="J89" s="153">
        <f t="shared" si="10"/>
        <v>77.02</v>
      </c>
    </row>
    <row r="90" spans="1:14">
      <c r="A90" s="204" t="s">
        <v>95</v>
      </c>
      <c r="B90" s="205"/>
      <c r="C90" s="205"/>
      <c r="D90" s="205"/>
      <c r="E90" s="205"/>
      <c r="F90" s="205"/>
      <c r="G90" s="205"/>
      <c r="H90" s="205"/>
      <c r="I90" s="205"/>
      <c r="J90" s="206"/>
    </row>
    <row r="91" spans="1:14">
      <c r="A91" s="30"/>
      <c r="B91" s="204" t="s">
        <v>11</v>
      </c>
      <c r="C91" s="205"/>
      <c r="D91" s="206"/>
      <c r="E91" s="17"/>
      <c r="F91" s="17"/>
      <c r="G91" s="17"/>
      <c r="H91" s="17"/>
      <c r="I91" s="17"/>
      <c r="J91" s="17"/>
    </row>
    <row r="92" spans="1:14">
      <c r="A92" s="30" t="s">
        <v>77</v>
      </c>
      <c r="B92" s="195" t="s">
        <v>76</v>
      </c>
      <c r="C92" s="199"/>
      <c r="D92" s="200"/>
      <c r="E92" s="17">
        <v>150</v>
      </c>
      <c r="F92" s="17">
        <v>5.4</v>
      </c>
      <c r="G92" s="17">
        <v>5</v>
      </c>
      <c r="H92" s="17">
        <v>25.1</v>
      </c>
      <c r="I92" s="17">
        <v>155</v>
      </c>
      <c r="J92" s="17">
        <v>0.3</v>
      </c>
    </row>
    <row r="93" spans="1:14">
      <c r="A93" s="23"/>
      <c r="B93" s="268" t="s">
        <v>59</v>
      </c>
      <c r="C93" s="258"/>
      <c r="D93" s="259"/>
      <c r="E93" s="23"/>
      <c r="F93" s="23"/>
      <c r="G93" s="23"/>
      <c r="H93" s="23"/>
      <c r="I93" s="23"/>
      <c r="J93" s="23"/>
    </row>
    <row r="94" spans="1:14">
      <c r="A94" s="3" t="s">
        <v>43</v>
      </c>
      <c r="B94" s="198" t="s">
        <v>42</v>
      </c>
      <c r="C94" s="198"/>
      <c r="D94" s="198"/>
      <c r="E94" s="180">
        <v>130</v>
      </c>
      <c r="F94" s="17">
        <v>2.2000000000000002</v>
      </c>
      <c r="G94" s="17">
        <v>2.2999999999999998</v>
      </c>
      <c r="H94" s="17">
        <v>9.6999999999999993</v>
      </c>
      <c r="I94" s="17">
        <v>68.2</v>
      </c>
      <c r="J94" s="17">
        <v>0.2</v>
      </c>
      <c r="M94" s="7"/>
      <c r="N94" s="7"/>
    </row>
    <row r="95" spans="1:14" s="15" customFormat="1">
      <c r="A95" s="3" t="s">
        <v>21</v>
      </c>
      <c r="B95" s="198" t="s">
        <v>20</v>
      </c>
      <c r="C95" s="198"/>
      <c r="D95" s="198"/>
      <c r="E95" s="6" t="s">
        <v>234</v>
      </c>
      <c r="F95" s="17">
        <v>1.9</v>
      </c>
      <c r="G95" s="17">
        <v>3.9</v>
      </c>
      <c r="H95" s="17">
        <v>11.8</v>
      </c>
      <c r="I95" s="17">
        <v>90.5</v>
      </c>
      <c r="J95" s="17">
        <v>0</v>
      </c>
    </row>
    <row r="96" spans="1:14">
      <c r="A96" s="30"/>
      <c r="B96" s="195" t="s">
        <v>22</v>
      </c>
      <c r="C96" s="199"/>
      <c r="D96" s="200"/>
      <c r="E96" s="153">
        <f t="shared" ref="E96:J96" si="11">SUM(E92:E95)</f>
        <v>280</v>
      </c>
      <c r="F96" s="153">
        <f t="shared" si="11"/>
        <v>9.5</v>
      </c>
      <c r="G96" s="153">
        <f t="shared" si="11"/>
        <v>11.2</v>
      </c>
      <c r="H96" s="153">
        <f t="shared" si="11"/>
        <v>46.599999999999994</v>
      </c>
      <c r="I96" s="153">
        <f t="shared" si="11"/>
        <v>313.7</v>
      </c>
      <c r="J96" s="153">
        <f t="shared" si="11"/>
        <v>0.5</v>
      </c>
    </row>
    <row r="97" spans="1:22">
      <c r="A97" s="3" t="s">
        <v>24</v>
      </c>
      <c r="B97" s="195" t="s">
        <v>32</v>
      </c>
      <c r="C97" s="196"/>
      <c r="D97" s="196"/>
      <c r="E97" s="197"/>
      <c r="F97" s="153">
        <v>0.4</v>
      </c>
      <c r="G97" s="153">
        <v>0.4</v>
      </c>
      <c r="H97" s="153">
        <v>9.8000000000000007</v>
      </c>
      <c r="I97" s="153">
        <v>42.7</v>
      </c>
      <c r="J97" s="153">
        <v>10</v>
      </c>
    </row>
    <row r="98" spans="1:22">
      <c r="A98" s="3"/>
      <c r="B98" s="204"/>
      <c r="C98" s="205"/>
      <c r="D98" s="206"/>
      <c r="E98" s="3"/>
      <c r="F98" s="17"/>
      <c r="G98" s="17"/>
      <c r="H98" s="17"/>
      <c r="I98" s="17"/>
      <c r="J98" s="17"/>
    </row>
    <row r="99" spans="1:22">
      <c r="A99" s="3"/>
      <c r="B99" s="195"/>
      <c r="C99" s="199"/>
      <c r="D99" s="200"/>
      <c r="E99" s="3"/>
      <c r="F99" s="17"/>
      <c r="G99" s="17"/>
      <c r="H99" s="17"/>
      <c r="I99" s="17"/>
      <c r="J99" s="17"/>
    </row>
    <row r="100" spans="1:22">
      <c r="A100" s="3"/>
      <c r="B100" s="195"/>
      <c r="C100" s="199"/>
      <c r="D100" s="199"/>
      <c r="E100" s="31"/>
      <c r="F100" s="17"/>
      <c r="G100" s="17"/>
      <c r="H100" s="17"/>
      <c r="I100" s="17"/>
      <c r="J100" s="17"/>
    </row>
    <row r="101" spans="1:22">
      <c r="A101" s="22"/>
      <c r="B101" s="204" t="s">
        <v>23</v>
      </c>
      <c r="C101" s="205"/>
      <c r="D101" s="206"/>
      <c r="E101" s="17"/>
      <c r="F101" s="17"/>
      <c r="G101" s="17"/>
      <c r="H101" s="17"/>
      <c r="I101" s="17"/>
      <c r="J101" s="17"/>
      <c r="M101" s="184" t="s">
        <v>96</v>
      </c>
      <c r="N101" s="195" t="s">
        <v>25</v>
      </c>
      <c r="O101" s="199"/>
      <c r="P101" s="200"/>
      <c r="Q101" s="17"/>
      <c r="R101" s="17"/>
      <c r="S101" s="17"/>
      <c r="T101" s="17"/>
      <c r="U101" s="17"/>
      <c r="V101" s="17"/>
    </row>
    <row r="102" spans="1:22">
      <c r="A102" s="3" t="s">
        <v>138</v>
      </c>
      <c r="B102" s="198" t="s">
        <v>45</v>
      </c>
      <c r="C102" s="198"/>
      <c r="D102" s="198"/>
      <c r="E102" s="184">
        <v>30</v>
      </c>
      <c r="F102" s="17">
        <v>0.5</v>
      </c>
      <c r="G102" s="17">
        <v>2.1</v>
      </c>
      <c r="H102" s="17">
        <v>2.9</v>
      </c>
      <c r="I102" s="17">
        <v>32.1</v>
      </c>
      <c r="J102" s="17">
        <v>1.5</v>
      </c>
      <c r="M102" s="184"/>
      <c r="N102" s="225" t="s">
        <v>97</v>
      </c>
      <c r="O102" s="282"/>
      <c r="P102" s="283"/>
      <c r="Q102" s="17">
        <v>30</v>
      </c>
      <c r="R102" s="17">
        <v>0.4</v>
      </c>
      <c r="S102" s="17">
        <v>2.5</v>
      </c>
      <c r="T102" s="17">
        <v>5.8</v>
      </c>
      <c r="U102" s="17">
        <v>46.5</v>
      </c>
      <c r="V102" s="17">
        <v>0.4</v>
      </c>
    </row>
    <row r="103" spans="1:22">
      <c r="A103" s="3"/>
      <c r="B103" s="198" t="s">
        <v>139</v>
      </c>
      <c r="C103" s="198"/>
      <c r="D103" s="198"/>
      <c r="E103" s="184"/>
      <c r="F103" s="17"/>
      <c r="G103" s="17"/>
      <c r="H103" s="17"/>
      <c r="I103" s="17"/>
      <c r="J103" s="17"/>
    </row>
    <row r="104" spans="1:22">
      <c r="A104" s="30" t="s">
        <v>98</v>
      </c>
      <c r="B104" s="195" t="s">
        <v>99</v>
      </c>
      <c r="C104" s="199"/>
      <c r="D104" s="200"/>
      <c r="E104" s="17">
        <v>150</v>
      </c>
      <c r="F104" s="17">
        <v>5.4</v>
      </c>
      <c r="G104" s="17">
        <v>3.1</v>
      </c>
      <c r="H104" s="17">
        <v>9.8000000000000007</v>
      </c>
      <c r="I104" s="17">
        <v>89.5</v>
      </c>
      <c r="J104" s="17">
        <v>5.2</v>
      </c>
      <c r="K104" s="100"/>
      <c r="L104" s="7"/>
      <c r="M104" s="7"/>
      <c r="N104" s="7"/>
      <c r="O104" s="7"/>
      <c r="P104" s="7"/>
    </row>
    <row r="105" spans="1:22">
      <c r="A105" s="180" t="s">
        <v>249</v>
      </c>
      <c r="B105" s="228" t="s">
        <v>248</v>
      </c>
      <c r="C105" s="229"/>
      <c r="D105" s="230"/>
      <c r="E105" s="17">
        <v>70</v>
      </c>
      <c r="F105" s="17">
        <v>8.9</v>
      </c>
      <c r="G105" s="17">
        <v>9.4</v>
      </c>
      <c r="H105" s="17">
        <v>7.5</v>
      </c>
      <c r="I105" s="17">
        <v>151.4</v>
      </c>
      <c r="J105" s="17">
        <v>0.2</v>
      </c>
      <c r="L105" s="104"/>
    </row>
    <row r="106" spans="1:22">
      <c r="A106" s="30" t="s">
        <v>100</v>
      </c>
      <c r="B106" s="195" t="s">
        <v>101</v>
      </c>
      <c r="C106" s="199"/>
      <c r="D106" s="200"/>
      <c r="E106" s="17">
        <v>100</v>
      </c>
      <c r="F106" s="17">
        <v>2.1</v>
      </c>
      <c r="G106" s="17">
        <v>3.5</v>
      </c>
      <c r="H106" s="17">
        <v>9.6999999999999993</v>
      </c>
      <c r="I106" s="17">
        <v>79.3</v>
      </c>
      <c r="J106" s="17">
        <v>7</v>
      </c>
    </row>
    <row r="107" spans="1:22">
      <c r="A107" s="30"/>
      <c r="B107" s="195" t="s">
        <v>102</v>
      </c>
      <c r="C107" s="199"/>
      <c r="D107" s="200"/>
      <c r="E107" s="30"/>
      <c r="F107" s="17"/>
      <c r="G107" s="17"/>
      <c r="H107" s="17"/>
      <c r="I107" s="17"/>
      <c r="J107" s="17"/>
      <c r="K107" s="9"/>
      <c r="L107" s="7"/>
    </row>
    <row r="108" spans="1:22">
      <c r="A108" s="30" t="s">
        <v>104</v>
      </c>
      <c r="B108" s="195" t="s">
        <v>103</v>
      </c>
      <c r="C108" s="199"/>
      <c r="D108" s="200"/>
      <c r="E108" s="162">
        <v>150</v>
      </c>
      <c r="F108" s="17">
        <v>0.75</v>
      </c>
      <c r="G108" s="17">
        <v>7.0000000000000007E-2</v>
      </c>
      <c r="H108" s="17">
        <v>21.4</v>
      </c>
      <c r="I108" s="17">
        <v>86.2</v>
      </c>
      <c r="J108" s="17">
        <v>37.700000000000003</v>
      </c>
    </row>
    <row r="109" spans="1:22">
      <c r="A109" s="30"/>
      <c r="B109" s="22" t="s">
        <v>28</v>
      </c>
      <c r="C109" s="22"/>
      <c r="D109" s="22"/>
      <c r="E109" s="164">
        <v>20</v>
      </c>
      <c r="F109" s="17">
        <v>1.3</v>
      </c>
      <c r="G109" s="17">
        <v>0.1</v>
      </c>
      <c r="H109" s="17">
        <v>9.9</v>
      </c>
      <c r="I109" s="17">
        <v>46.9</v>
      </c>
      <c r="J109" s="17">
        <v>0</v>
      </c>
    </row>
    <row r="110" spans="1:22">
      <c r="A110" s="30"/>
      <c r="B110" s="195" t="s">
        <v>29</v>
      </c>
      <c r="C110" s="199"/>
      <c r="D110" s="200"/>
      <c r="E110" s="164">
        <v>30</v>
      </c>
      <c r="F110" s="17">
        <v>1.95</v>
      </c>
      <c r="G110" s="17">
        <v>0.3</v>
      </c>
      <c r="H110" s="17">
        <v>10.1</v>
      </c>
      <c r="I110" s="17">
        <v>52.1</v>
      </c>
      <c r="J110" s="17">
        <v>0</v>
      </c>
    </row>
    <row r="111" spans="1:22">
      <c r="A111" s="30"/>
      <c r="B111" s="195" t="s">
        <v>22</v>
      </c>
      <c r="C111" s="199"/>
      <c r="D111" s="200"/>
      <c r="E111" s="153">
        <f t="shared" ref="E111:J111" si="12">SUM(E103:E110)</f>
        <v>520</v>
      </c>
      <c r="F111" s="153">
        <f t="shared" si="12"/>
        <v>20.400000000000002</v>
      </c>
      <c r="G111" s="153">
        <f t="shared" si="12"/>
        <v>16.470000000000002</v>
      </c>
      <c r="H111" s="153">
        <f t="shared" si="12"/>
        <v>68.399999999999991</v>
      </c>
      <c r="I111" s="153">
        <f t="shared" si="12"/>
        <v>505.4</v>
      </c>
      <c r="J111" s="153">
        <f t="shared" si="12"/>
        <v>50.1</v>
      </c>
    </row>
    <row r="112" spans="1:22">
      <c r="A112" s="30"/>
      <c r="B112" s="216" t="s">
        <v>33</v>
      </c>
      <c r="C112" s="217"/>
      <c r="D112" s="218"/>
      <c r="E112" s="30"/>
      <c r="F112" s="17"/>
      <c r="G112" s="17"/>
      <c r="H112" s="17"/>
      <c r="I112" s="17"/>
      <c r="J112" s="17"/>
    </row>
    <row r="113" spans="1:16" s="111" customFormat="1">
      <c r="A113" s="180" t="s">
        <v>220</v>
      </c>
      <c r="B113" s="174" t="s">
        <v>250</v>
      </c>
      <c r="C113" s="110"/>
      <c r="D113" s="110"/>
      <c r="E113" s="17">
        <v>150</v>
      </c>
      <c r="F113" s="17">
        <v>0</v>
      </c>
      <c r="G113" s="17">
        <v>0</v>
      </c>
      <c r="H113" s="17">
        <v>6.75</v>
      </c>
      <c r="I113" s="17">
        <v>26.3</v>
      </c>
      <c r="J113" s="17">
        <v>0</v>
      </c>
    </row>
    <row r="114" spans="1:16">
      <c r="A114" s="30"/>
      <c r="B114" s="195"/>
      <c r="C114" s="199"/>
      <c r="D114" s="200"/>
      <c r="E114" s="112"/>
      <c r="F114" s="17"/>
      <c r="G114" s="17"/>
      <c r="H114" s="17"/>
      <c r="I114" s="17"/>
      <c r="J114" s="17"/>
    </row>
    <row r="115" spans="1:16">
      <c r="A115" s="59" t="s">
        <v>228</v>
      </c>
      <c r="B115" s="195" t="s">
        <v>251</v>
      </c>
      <c r="C115" s="199"/>
      <c r="D115" s="200"/>
      <c r="E115" s="17">
        <v>100</v>
      </c>
      <c r="F115" s="17">
        <v>2.6</v>
      </c>
      <c r="G115" s="17">
        <v>2.6</v>
      </c>
      <c r="H115" s="17">
        <v>21.5</v>
      </c>
      <c r="I115" s="17">
        <v>101.3</v>
      </c>
      <c r="J115" s="17">
        <v>3.1</v>
      </c>
      <c r="L115" s="7"/>
      <c r="M115" s="7"/>
      <c r="N115" s="7"/>
      <c r="O115" s="7"/>
      <c r="P115" s="7"/>
    </row>
    <row r="116" spans="1:16">
      <c r="A116" s="30"/>
      <c r="B116" s="224" t="s">
        <v>22</v>
      </c>
      <c r="C116" s="196"/>
      <c r="D116" s="197"/>
      <c r="E116" s="153">
        <f t="shared" ref="E116:J116" si="13">SUM(E113:E115)</f>
        <v>250</v>
      </c>
      <c r="F116" s="153">
        <f t="shared" si="13"/>
        <v>2.6</v>
      </c>
      <c r="G116" s="153">
        <f t="shared" si="13"/>
        <v>2.6</v>
      </c>
      <c r="H116" s="153">
        <f t="shared" si="13"/>
        <v>28.25</v>
      </c>
      <c r="I116" s="153">
        <f t="shared" si="13"/>
        <v>127.6</v>
      </c>
      <c r="J116" s="153">
        <f t="shared" si="13"/>
        <v>3.1</v>
      </c>
    </row>
    <row r="117" spans="1:16">
      <c r="A117" s="30"/>
      <c r="B117" s="216" t="s">
        <v>34</v>
      </c>
      <c r="C117" s="217"/>
      <c r="D117" s="218"/>
      <c r="E117" s="153"/>
      <c r="F117" s="153">
        <f>F96+F97+F111+F116</f>
        <v>32.900000000000006</v>
      </c>
      <c r="G117" s="153">
        <f>G96+G97+G111+G116</f>
        <v>30.67</v>
      </c>
      <c r="H117" s="153">
        <f>H96+H97+H111+H116</f>
        <v>153.04999999999998</v>
      </c>
      <c r="I117" s="153">
        <f>I96+I97+I111+I116</f>
        <v>989.4</v>
      </c>
      <c r="J117" s="153">
        <f>J96+J97+J111+J116</f>
        <v>63.7</v>
      </c>
    </row>
    <row r="118" spans="1:16">
      <c r="A118" s="204" t="s">
        <v>105</v>
      </c>
      <c r="B118" s="205"/>
      <c r="C118" s="205"/>
      <c r="D118" s="205"/>
      <c r="E118" s="205"/>
      <c r="F118" s="205"/>
      <c r="G118" s="205"/>
      <c r="H118" s="205"/>
      <c r="I118" s="205"/>
      <c r="J118" s="206"/>
      <c r="M118" s="14"/>
    </row>
    <row r="119" spans="1:16">
      <c r="A119" s="22"/>
      <c r="B119" s="204" t="s">
        <v>11</v>
      </c>
      <c r="C119" s="205"/>
      <c r="D119" s="206"/>
      <c r="E119" s="17"/>
      <c r="F119" s="17"/>
      <c r="G119" s="17"/>
      <c r="H119" s="17"/>
      <c r="I119" s="17"/>
      <c r="J119" s="17"/>
    </row>
    <row r="120" spans="1:16">
      <c r="A120" s="30" t="s">
        <v>54</v>
      </c>
      <c r="B120" s="195" t="s">
        <v>229</v>
      </c>
      <c r="C120" s="199"/>
      <c r="D120" s="200"/>
      <c r="E120" s="152">
        <v>105</v>
      </c>
      <c r="F120" s="17">
        <v>9.8000000000000007</v>
      </c>
      <c r="G120" s="17">
        <v>13.1</v>
      </c>
      <c r="H120" s="17">
        <v>1.8</v>
      </c>
      <c r="I120" s="17">
        <v>163.80000000000001</v>
      </c>
      <c r="J120" s="17">
        <v>0</v>
      </c>
    </row>
    <row r="121" spans="1:16" s="111" customFormat="1">
      <c r="A121" s="113" t="s">
        <v>206</v>
      </c>
      <c r="B121" s="195" t="s">
        <v>207</v>
      </c>
      <c r="C121" s="199"/>
      <c r="D121" s="200"/>
      <c r="E121" s="114">
        <v>20</v>
      </c>
      <c r="F121" s="17">
        <v>0.6</v>
      </c>
      <c r="G121" s="17">
        <v>0.7</v>
      </c>
      <c r="H121" s="17">
        <v>1.3</v>
      </c>
      <c r="I121" s="17">
        <v>14</v>
      </c>
      <c r="J121" s="17">
        <v>1.9</v>
      </c>
    </row>
    <row r="122" spans="1:16" s="15" customFormat="1">
      <c r="A122" s="6" t="s">
        <v>15</v>
      </c>
      <c r="B122" s="119" t="s">
        <v>91</v>
      </c>
      <c r="C122" s="119"/>
      <c r="D122" s="119"/>
      <c r="E122" s="165">
        <v>150</v>
      </c>
      <c r="F122" s="17">
        <v>2.254</v>
      </c>
      <c r="G122" s="17">
        <v>2.17</v>
      </c>
      <c r="H122" s="17">
        <v>10.1</v>
      </c>
      <c r="I122" s="17">
        <v>66.75</v>
      </c>
      <c r="J122" s="17">
        <v>0.4</v>
      </c>
      <c r="K122" s="94"/>
      <c r="L122" s="7"/>
      <c r="M122" s="7"/>
      <c r="N122" s="7"/>
      <c r="O122" s="7"/>
      <c r="P122" s="7"/>
    </row>
    <row r="123" spans="1:16">
      <c r="A123" s="3" t="s">
        <v>21</v>
      </c>
      <c r="B123" s="198" t="s">
        <v>20</v>
      </c>
      <c r="C123" s="198"/>
      <c r="D123" s="198"/>
      <c r="E123" s="6" t="s">
        <v>234</v>
      </c>
      <c r="F123" s="17">
        <v>1.9</v>
      </c>
      <c r="G123" s="17">
        <v>3.9</v>
      </c>
      <c r="H123" s="17">
        <v>11.8</v>
      </c>
      <c r="I123" s="17">
        <v>90.5</v>
      </c>
      <c r="J123" s="17">
        <v>0</v>
      </c>
      <c r="K123" s="94"/>
    </row>
    <row r="124" spans="1:16">
      <c r="A124" s="3"/>
      <c r="B124" s="195"/>
      <c r="C124" s="199"/>
      <c r="D124" s="200"/>
      <c r="E124" s="3"/>
      <c r="F124" s="17"/>
      <c r="G124" s="17"/>
      <c r="H124" s="17"/>
      <c r="I124" s="17"/>
      <c r="J124" s="17"/>
      <c r="K124" s="94"/>
    </row>
    <row r="125" spans="1:16" s="116" customFormat="1">
      <c r="A125" s="3"/>
      <c r="B125" s="224" t="s">
        <v>22</v>
      </c>
      <c r="C125" s="196"/>
      <c r="D125" s="197"/>
      <c r="E125" s="156">
        <f t="shared" ref="E125:I125" si="14">SUM(E120:E124)</f>
        <v>275</v>
      </c>
      <c r="F125" s="153">
        <f t="shared" si="14"/>
        <v>14.554</v>
      </c>
      <c r="G125" s="153">
        <f t="shared" si="14"/>
        <v>19.869999999999997</v>
      </c>
      <c r="H125" s="153">
        <f t="shared" si="14"/>
        <v>25</v>
      </c>
      <c r="I125" s="153">
        <f t="shared" si="14"/>
        <v>335.05</v>
      </c>
      <c r="J125" s="153">
        <v>2.2999999999999998</v>
      </c>
      <c r="O125" s="136"/>
      <c r="P125" s="136"/>
    </row>
    <row r="126" spans="1:16">
      <c r="A126" s="3" t="s">
        <v>24</v>
      </c>
      <c r="B126" s="24" t="s">
        <v>32</v>
      </c>
      <c r="C126" s="26"/>
      <c r="D126" s="26"/>
      <c r="E126" s="27"/>
      <c r="F126" s="153">
        <v>0.4</v>
      </c>
      <c r="G126" s="153">
        <v>0.4</v>
      </c>
      <c r="H126" s="153">
        <v>9.8000000000000007</v>
      </c>
      <c r="I126" s="153">
        <v>42.7</v>
      </c>
      <c r="J126" s="153">
        <v>10</v>
      </c>
      <c r="K126" s="94"/>
      <c r="L126" s="134"/>
      <c r="M126" s="134"/>
      <c r="N126" s="134"/>
      <c r="O126" s="134"/>
      <c r="P126" s="134"/>
    </row>
    <row r="127" spans="1:16">
      <c r="A127" s="3"/>
      <c r="B127" s="204" t="s">
        <v>23</v>
      </c>
      <c r="C127" s="205"/>
      <c r="D127" s="206"/>
      <c r="E127" s="27"/>
      <c r="F127" s="17"/>
      <c r="G127" s="17"/>
      <c r="H127" s="17"/>
      <c r="I127" s="17"/>
      <c r="J127" s="17"/>
      <c r="L127" s="134"/>
      <c r="M127" s="134"/>
      <c r="N127" s="134"/>
      <c r="O127" s="134"/>
      <c r="P127" s="134"/>
    </row>
    <row r="128" spans="1:16" s="183" customFormat="1">
      <c r="A128" s="184" t="s">
        <v>96</v>
      </c>
      <c r="B128" s="195" t="s">
        <v>25</v>
      </c>
      <c r="C128" s="199"/>
      <c r="D128" s="200"/>
      <c r="E128" s="17"/>
      <c r="F128" s="17"/>
      <c r="G128" s="17"/>
      <c r="H128" s="17"/>
      <c r="I128" s="17"/>
      <c r="J128" s="17"/>
      <c r="L128" s="134"/>
      <c r="M128" s="134"/>
      <c r="N128" s="134"/>
      <c r="O128" s="134"/>
      <c r="P128" s="134"/>
    </row>
    <row r="129" spans="1:20">
      <c r="A129" s="184"/>
      <c r="B129" s="225" t="s">
        <v>97</v>
      </c>
      <c r="C129" s="282"/>
      <c r="D129" s="283"/>
      <c r="E129" s="17">
        <v>30</v>
      </c>
      <c r="F129" s="17">
        <v>0.4</v>
      </c>
      <c r="G129" s="17">
        <v>2.5</v>
      </c>
      <c r="H129" s="17">
        <v>5.8</v>
      </c>
      <c r="I129" s="17">
        <v>46.5</v>
      </c>
      <c r="J129" s="17">
        <v>0.4</v>
      </c>
      <c r="L129" s="134"/>
      <c r="M129" s="134"/>
      <c r="N129" s="134"/>
      <c r="O129" s="134"/>
      <c r="P129" s="134"/>
    </row>
    <row r="130" spans="1:20">
      <c r="A130" s="67" t="s">
        <v>164</v>
      </c>
      <c r="B130" s="225" t="s">
        <v>165</v>
      </c>
      <c r="C130" s="282"/>
      <c r="D130" s="283"/>
      <c r="E130" s="17">
        <v>150</v>
      </c>
      <c r="F130" s="17">
        <v>1.4</v>
      </c>
      <c r="G130" s="17">
        <v>3.3</v>
      </c>
      <c r="H130" s="17">
        <v>7.6</v>
      </c>
      <c r="I130" s="17">
        <v>66.2</v>
      </c>
      <c r="J130" s="17">
        <v>3.9</v>
      </c>
      <c r="L130" s="134"/>
      <c r="M130" s="134"/>
      <c r="N130" s="134"/>
      <c r="O130" s="134"/>
      <c r="P130" s="134"/>
    </row>
    <row r="131" spans="1:20">
      <c r="A131" s="180" t="s">
        <v>109</v>
      </c>
      <c r="B131" s="195" t="s">
        <v>231</v>
      </c>
      <c r="C131" s="199"/>
      <c r="D131" s="200"/>
      <c r="E131" s="17">
        <v>60</v>
      </c>
      <c r="F131" s="17">
        <v>7.4</v>
      </c>
      <c r="G131" s="17">
        <v>7.8</v>
      </c>
      <c r="H131" s="17">
        <v>1.3</v>
      </c>
      <c r="I131" s="17">
        <v>105</v>
      </c>
      <c r="J131" s="17">
        <v>0.1</v>
      </c>
      <c r="L131" s="134"/>
      <c r="M131" s="134"/>
      <c r="N131" s="134"/>
      <c r="O131" s="134"/>
      <c r="P131" s="134"/>
    </row>
    <row r="132" spans="1:20">
      <c r="A132" s="180" t="s">
        <v>40</v>
      </c>
      <c r="B132" s="175" t="s">
        <v>41</v>
      </c>
      <c r="C132" s="176"/>
      <c r="D132" s="177"/>
      <c r="E132" s="17">
        <v>100</v>
      </c>
      <c r="F132" s="17">
        <v>2.1</v>
      </c>
      <c r="G132" s="17">
        <v>2.8</v>
      </c>
      <c r="H132" s="17">
        <v>13.7</v>
      </c>
      <c r="I132" s="17">
        <v>90</v>
      </c>
      <c r="J132" s="17">
        <v>7.1</v>
      </c>
      <c r="L132" s="134"/>
      <c r="M132" s="134"/>
      <c r="N132" s="134"/>
      <c r="O132" s="134"/>
      <c r="P132" s="134"/>
    </row>
    <row r="133" spans="1:20">
      <c r="A133" s="3" t="s">
        <v>50</v>
      </c>
      <c r="B133" s="174" t="s">
        <v>51</v>
      </c>
      <c r="C133" s="174"/>
      <c r="D133" s="174"/>
      <c r="E133" s="180">
        <v>150</v>
      </c>
      <c r="F133" s="17">
        <v>0.4</v>
      </c>
      <c r="G133" s="17">
        <v>0</v>
      </c>
      <c r="H133" s="17">
        <v>13.8</v>
      </c>
      <c r="I133" s="17">
        <v>54.1</v>
      </c>
      <c r="J133" s="17">
        <v>37.6</v>
      </c>
      <c r="L133" s="134"/>
      <c r="M133" s="134"/>
      <c r="N133" s="134"/>
      <c r="O133" s="134"/>
      <c r="P133" s="134"/>
    </row>
    <row r="134" spans="1:20">
      <c r="A134" s="3"/>
      <c r="B134" s="22" t="s">
        <v>28</v>
      </c>
      <c r="C134" s="22"/>
      <c r="D134" s="22"/>
      <c r="E134" s="164">
        <v>20</v>
      </c>
      <c r="F134" s="17">
        <v>1.3</v>
      </c>
      <c r="G134" s="17">
        <v>0.1</v>
      </c>
      <c r="H134" s="17">
        <v>9.9</v>
      </c>
      <c r="I134" s="17">
        <v>46.9</v>
      </c>
      <c r="J134" s="17">
        <v>0</v>
      </c>
      <c r="L134" s="134"/>
      <c r="M134" s="134"/>
      <c r="N134" s="134"/>
      <c r="O134" s="134"/>
      <c r="P134" s="134"/>
    </row>
    <row r="135" spans="1:20">
      <c r="A135" s="3"/>
      <c r="B135" s="195" t="s">
        <v>29</v>
      </c>
      <c r="C135" s="199"/>
      <c r="D135" s="200"/>
      <c r="E135" s="164">
        <v>30</v>
      </c>
      <c r="F135" s="17">
        <v>1.95</v>
      </c>
      <c r="G135" s="17">
        <v>0.3</v>
      </c>
      <c r="H135" s="17">
        <v>10.1</v>
      </c>
      <c r="I135" s="17">
        <v>52.1</v>
      </c>
      <c r="J135" s="17">
        <v>0</v>
      </c>
      <c r="L135" s="134"/>
      <c r="M135" s="134"/>
      <c r="N135" s="134"/>
      <c r="O135" s="134"/>
      <c r="P135" s="134"/>
      <c r="Q135" s="118"/>
      <c r="R135" s="118"/>
      <c r="S135" s="118"/>
      <c r="T135" s="118"/>
    </row>
    <row r="136" spans="1:20">
      <c r="A136" s="30"/>
      <c r="B136" s="195" t="s">
        <v>22</v>
      </c>
      <c r="C136" s="199"/>
      <c r="D136" s="200"/>
      <c r="E136" s="153">
        <f t="shared" ref="E136:J136" si="15">SUM(E129:E135)</f>
        <v>540</v>
      </c>
      <c r="F136" s="153">
        <f t="shared" si="15"/>
        <v>14.95</v>
      </c>
      <c r="G136" s="153">
        <f t="shared" si="15"/>
        <v>16.8</v>
      </c>
      <c r="H136" s="153">
        <f t="shared" si="15"/>
        <v>62.2</v>
      </c>
      <c r="I136" s="153">
        <f t="shared" si="15"/>
        <v>460.8</v>
      </c>
      <c r="J136" s="153">
        <f t="shared" si="15"/>
        <v>49.1</v>
      </c>
      <c r="L136" s="134"/>
      <c r="M136" s="134"/>
      <c r="N136" s="134"/>
      <c r="O136" s="134"/>
      <c r="P136" s="134"/>
      <c r="Q136" s="118"/>
      <c r="R136" s="118"/>
      <c r="S136" s="118"/>
      <c r="T136" s="118"/>
    </row>
    <row r="137" spans="1:20">
      <c r="A137" s="30"/>
      <c r="B137" s="216" t="s">
        <v>33</v>
      </c>
      <c r="C137" s="217"/>
      <c r="D137" s="218"/>
      <c r="E137" s="30"/>
      <c r="F137" s="17"/>
      <c r="G137" s="17"/>
      <c r="H137" s="17"/>
      <c r="I137" s="17"/>
      <c r="J137" s="17"/>
      <c r="L137" s="134"/>
      <c r="M137" s="134"/>
      <c r="N137" s="134"/>
      <c r="O137" s="12"/>
      <c r="P137" s="12"/>
      <c r="Q137" s="12"/>
      <c r="R137" s="12"/>
      <c r="S137" s="12"/>
      <c r="T137" s="12"/>
    </row>
    <row r="138" spans="1:20" s="116" customFormat="1">
      <c r="A138" s="117"/>
      <c r="B138" s="127" t="s">
        <v>52</v>
      </c>
      <c r="C138" s="127"/>
      <c r="D138" s="127"/>
      <c r="E138" s="17">
        <v>150</v>
      </c>
      <c r="F138" s="17">
        <v>4.3</v>
      </c>
      <c r="G138" s="17">
        <v>4.8</v>
      </c>
      <c r="H138" s="17">
        <v>6</v>
      </c>
      <c r="I138" s="17">
        <v>87.6</v>
      </c>
      <c r="J138" s="17">
        <v>0</v>
      </c>
      <c r="L138" s="134"/>
      <c r="M138" s="134"/>
      <c r="N138" s="134"/>
      <c r="O138" s="12"/>
      <c r="P138" s="12"/>
      <c r="Q138" s="12"/>
      <c r="R138" s="12"/>
      <c r="S138" s="12"/>
      <c r="T138" s="12"/>
    </row>
    <row r="139" spans="1:20">
      <c r="A139" s="30"/>
      <c r="B139" s="195" t="s">
        <v>53</v>
      </c>
      <c r="C139" s="199"/>
      <c r="D139" s="200"/>
      <c r="E139" s="129"/>
      <c r="F139" s="17"/>
      <c r="G139" s="17"/>
      <c r="H139" s="17"/>
      <c r="I139" s="17"/>
      <c r="J139" s="17"/>
      <c r="L139" s="134"/>
      <c r="M139" s="134"/>
      <c r="N139" s="134"/>
      <c r="O139" s="11"/>
      <c r="P139" s="12"/>
      <c r="Q139" s="12"/>
      <c r="R139" s="12"/>
      <c r="S139" s="12"/>
      <c r="T139" s="12"/>
    </row>
    <row r="140" spans="1:20">
      <c r="A140" s="30"/>
      <c r="B140" s="195" t="s">
        <v>230</v>
      </c>
      <c r="C140" s="199"/>
      <c r="D140" s="200"/>
      <c r="E140" s="17">
        <v>50</v>
      </c>
      <c r="F140" s="17">
        <v>2.75</v>
      </c>
      <c r="G140" s="17">
        <v>3.25</v>
      </c>
      <c r="H140" s="17">
        <v>37.1</v>
      </c>
      <c r="I140" s="17">
        <v>188.65</v>
      </c>
      <c r="J140" s="17">
        <v>0</v>
      </c>
      <c r="L140" s="134"/>
      <c r="M140" s="134"/>
      <c r="N140" s="134"/>
      <c r="O140" s="134"/>
      <c r="P140" s="134"/>
      <c r="Q140" s="118"/>
      <c r="R140" s="118"/>
      <c r="S140" s="118"/>
      <c r="T140" s="118"/>
    </row>
    <row r="141" spans="1:20">
      <c r="A141" s="30"/>
      <c r="B141" s="195" t="s">
        <v>22</v>
      </c>
      <c r="C141" s="199"/>
      <c r="D141" s="200"/>
      <c r="E141" s="153">
        <f t="shared" ref="E141:J141" si="16">SUM(E138:E140)</f>
        <v>200</v>
      </c>
      <c r="F141" s="153">
        <f t="shared" si="16"/>
        <v>7.05</v>
      </c>
      <c r="G141" s="153">
        <f t="shared" si="16"/>
        <v>8.0500000000000007</v>
      </c>
      <c r="H141" s="153">
        <f t="shared" si="16"/>
        <v>43.1</v>
      </c>
      <c r="I141" s="153">
        <f t="shared" si="16"/>
        <v>276.25</v>
      </c>
      <c r="J141" s="153">
        <f t="shared" si="16"/>
        <v>0</v>
      </c>
      <c r="L141" s="134"/>
      <c r="M141" s="134"/>
      <c r="N141" s="134"/>
      <c r="O141" s="136"/>
      <c r="P141" s="136"/>
      <c r="Q141" s="118"/>
      <c r="R141" s="118"/>
      <c r="S141" s="118"/>
      <c r="T141" s="118"/>
    </row>
    <row r="142" spans="1:20">
      <c r="A142" s="30"/>
      <c r="B142" s="216" t="s">
        <v>34</v>
      </c>
      <c r="C142" s="217"/>
      <c r="D142" s="218"/>
      <c r="E142" s="153"/>
      <c r="F142" s="153">
        <f>F125+F126+F136+F141</f>
        <v>36.954000000000001</v>
      </c>
      <c r="G142" s="153">
        <f>G125+G126+G136+G141</f>
        <v>45.11999999999999</v>
      </c>
      <c r="H142" s="153">
        <f>H125+H126+H136+H141</f>
        <v>140.1</v>
      </c>
      <c r="I142" s="153">
        <f>I125+I126+I136+I141</f>
        <v>1114.8</v>
      </c>
      <c r="J142" s="153">
        <f>J125+J126+J136+J141</f>
        <v>61.400000000000006</v>
      </c>
      <c r="L142" s="134"/>
      <c r="M142" s="134"/>
      <c r="N142" s="134"/>
      <c r="O142" s="134"/>
      <c r="P142" s="134"/>
    </row>
    <row r="143" spans="1:20">
      <c r="A143" s="204" t="s">
        <v>111</v>
      </c>
      <c r="B143" s="205"/>
      <c r="C143" s="205"/>
      <c r="D143" s="205"/>
      <c r="E143" s="205"/>
      <c r="F143" s="205"/>
      <c r="G143" s="205"/>
      <c r="H143" s="205"/>
      <c r="I143" s="205"/>
      <c r="J143" s="206"/>
      <c r="L143" s="134"/>
      <c r="M143" s="134"/>
      <c r="N143" s="134"/>
      <c r="O143" s="134"/>
      <c r="P143" s="134"/>
    </row>
    <row r="144" spans="1:20">
      <c r="A144" s="16"/>
      <c r="B144" s="204" t="s">
        <v>11</v>
      </c>
      <c r="C144" s="205"/>
      <c r="D144" s="206"/>
      <c r="E144" s="17"/>
      <c r="F144" s="17"/>
      <c r="G144" s="17"/>
      <c r="H144" s="17"/>
      <c r="I144" s="17"/>
      <c r="J144" s="17"/>
      <c r="L144" s="134"/>
      <c r="M144" s="134"/>
      <c r="N144" s="134"/>
      <c r="O144" s="134"/>
      <c r="P144" s="134"/>
    </row>
    <row r="145" spans="1:16">
      <c r="A145" s="30">
        <v>43</v>
      </c>
      <c r="B145" s="195" t="s">
        <v>112</v>
      </c>
      <c r="C145" s="199"/>
      <c r="D145" s="200"/>
      <c r="E145" s="17">
        <v>150</v>
      </c>
      <c r="F145" s="17">
        <v>7.1</v>
      </c>
      <c r="G145" s="17">
        <v>5.5</v>
      </c>
      <c r="H145" s="17">
        <v>29.5</v>
      </c>
      <c r="I145" s="17">
        <v>199.1</v>
      </c>
      <c r="J145" s="17">
        <v>0.03</v>
      </c>
      <c r="L145" s="134"/>
      <c r="M145" s="134"/>
      <c r="N145" s="134"/>
      <c r="O145" s="134"/>
      <c r="P145" s="134"/>
    </row>
    <row r="146" spans="1:16">
      <c r="A146" s="30" t="s">
        <v>114</v>
      </c>
      <c r="B146" s="195" t="s">
        <v>113</v>
      </c>
      <c r="C146" s="199"/>
      <c r="D146" s="200"/>
      <c r="E146" s="17"/>
      <c r="F146" s="17"/>
      <c r="G146" s="17"/>
      <c r="H146" s="17"/>
      <c r="I146" s="17"/>
      <c r="J146" s="17"/>
      <c r="L146" s="134"/>
      <c r="M146" s="134"/>
      <c r="N146" s="134"/>
      <c r="O146" s="134"/>
      <c r="P146" s="134"/>
    </row>
    <row r="147" spans="1:16">
      <c r="A147" s="3" t="s">
        <v>220</v>
      </c>
      <c r="B147" s="198" t="s">
        <v>221</v>
      </c>
      <c r="C147" s="198"/>
      <c r="D147" s="198"/>
      <c r="E147" s="3">
        <v>150</v>
      </c>
      <c r="F147" s="17">
        <v>0</v>
      </c>
      <c r="G147" s="17">
        <v>0</v>
      </c>
      <c r="H147" s="17">
        <v>6.8</v>
      </c>
      <c r="I147" s="17">
        <v>26.2</v>
      </c>
      <c r="J147" s="17">
        <v>0</v>
      </c>
      <c r="L147" s="134"/>
      <c r="M147" s="134"/>
      <c r="N147" s="134"/>
      <c r="O147" s="134"/>
      <c r="P147" s="134"/>
    </row>
    <row r="148" spans="1:16">
      <c r="A148" s="3" t="s">
        <v>21</v>
      </c>
      <c r="B148" s="198" t="s">
        <v>20</v>
      </c>
      <c r="C148" s="198"/>
      <c r="D148" s="198"/>
      <c r="E148" s="6" t="s">
        <v>234</v>
      </c>
      <c r="F148" s="17">
        <v>1.9</v>
      </c>
      <c r="G148" s="17">
        <v>3.9</v>
      </c>
      <c r="H148" s="17">
        <v>11.8</v>
      </c>
      <c r="I148" s="17">
        <v>90.5</v>
      </c>
      <c r="J148" s="17">
        <v>0</v>
      </c>
      <c r="L148" s="134"/>
      <c r="M148" s="134"/>
      <c r="N148" s="134"/>
      <c r="O148" s="134"/>
      <c r="P148" s="134"/>
    </row>
    <row r="149" spans="1:16">
      <c r="A149" s="30"/>
      <c r="B149" s="195" t="s">
        <v>22</v>
      </c>
      <c r="C149" s="199"/>
      <c r="D149" s="200"/>
      <c r="E149" s="153">
        <f t="shared" ref="E149:J149" si="17">SUM(E145:E148)</f>
        <v>300</v>
      </c>
      <c r="F149" s="153">
        <f t="shared" si="17"/>
        <v>9</v>
      </c>
      <c r="G149" s="153">
        <f t="shared" si="17"/>
        <v>9.4</v>
      </c>
      <c r="H149" s="153">
        <f t="shared" si="17"/>
        <v>48.099999999999994</v>
      </c>
      <c r="I149" s="153">
        <f t="shared" si="17"/>
        <v>315.79999999999995</v>
      </c>
      <c r="J149" s="153">
        <f t="shared" si="17"/>
        <v>0.03</v>
      </c>
      <c r="L149" s="134"/>
      <c r="M149" s="134"/>
      <c r="N149" s="134"/>
      <c r="O149" s="134"/>
      <c r="P149" s="134"/>
    </row>
    <row r="150" spans="1:16">
      <c r="A150" s="3" t="s">
        <v>24</v>
      </c>
      <c r="B150" s="34" t="s">
        <v>32</v>
      </c>
      <c r="C150" s="35"/>
      <c r="D150" s="35"/>
      <c r="E150" s="36"/>
      <c r="F150" s="153">
        <v>0.4</v>
      </c>
      <c r="G150" s="153">
        <v>0.4</v>
      </c>
      <c r="H150" s="153">
        <v>9.8000000000000007</v>
      </c>
      <c r="I150" s="153">
        <v>42.7</v>
      </c>
      <c r="J150" s="153">
        <v>10</v>
      </c>
      <c r="L150" s="134"/>
      <c r="M150" s="134"/>
      <c r="N150" s="134"/>
      <c r="O150" s="134"/>
      <c r="P150" s="134"/>
    </row>
    <row r="151" spans="1:16">
      <c r="A151" s="221"/>
      <c r="B151" s="222"/>
      <c r="C151" s="222"/>
      <c r="D151" s="222"/>
      <c r="E151" s="222"/>
      <c r="F151" s="222"/>
      <c r="G151" s="222"/>
      <c r="H151" s="222"/>
      <c r="I151" s="222"/>
      <c r="J151" s="223"/>
      <c r="L151" s="134"/>
      <c r="M151" s="134"/>
      <c r="N151" s="134"/>
      <c r="O151" s="134"/>
      <c r="P151" s="134"/>
    </row>
    <row r="152" spans="1:16">
      <c r="A152" s="221"/>
      <c r="B152" s="222"/>
      <c r="C152" s="222"/>
      <c r="D152" s="222"/>
      <c r="E152" s="222"/>
      <c r="F152" s="222"/>
      <c r="G152" s="222"/>
      <c r="H152" s="222"/>
      <c r="I152" s="222"/>
      <c r="J152" s="223"/>
      <c r="L152" s="134"/>
      <c r="M152" s="134"/>
      <c r="N152" s="134"/>
      <c r="O152" s="134"/>
      <c r="P152" s="134"/>
    </row>
    <row r="153" spans="1:16" s="145" customFormat="1">
      <c r="A153" s="142"/>
      <c r="B153" s="143"/>
      <c r="C153" s="141" t="s">
        <v>23</v>
      </c>
      <c r="D153" s="143"/>
      <c r="E153" s="143"/>
      <c r="F153" s="143"/>
      <c r="G153" s="143"/>
      <c r="H153" s="143"/>
      <c r="I153" s="143"/>
      <c r="J153" s="144"/>
      <c r="L153" s="134"/>
      <c r="M153" s="134"/>
      <c r="N153" s="134"/>
      <c r="O153" s="134"/>
      <c r="P153" s="134"/>
    </row>
    <row r="154" spans="1:16">
      <c r="A154" s="188" t="s">
        <v>297</v>
      </c>
      <c r="B154" s="192" t="s">
        <v>296</v>
      </c>
      <c r="C154" s="193"/>
      <c r="D154" s="194"/>
      <c r="E154" s="17">
        <v>40</v>
      </c>
      <c r="F154" s="17">
        <v>0.4</v>
      </c>
      <c r="G154" s="17">
        <v>2.6</v>
      </c>
      <c r="H154" s="17">
        <v>4.4000000000000004</v>
      </c>
      <c r="I154" s="17">
        <v>42.7</v>
      </c>
      <c r="J154" s="17">
        <v>1.7</v>
      </c>
      <c r="L154" s="134"/>
      <c r="M154" s="134"/>
      <c r="N154" s="134"/>
      <c r="O154" s="134"/>
      <c r="P154" s="134"/>
    </row>
    <row r="155" spans="1:16">
      <c r="A155" s="38" t="s">
        <v>115</v>
      </c>
      <c r="B155" s="195" t="s">
        <v>116</v>
      </c>
      <c r="C155" s="199"/>
      <c r="D155" s="200"/>
      <c r="E155" s="17">
        <v>150</v>
      </c>
      <c r="F155" s="17">
        <v>1.3</v>
      </c>
      <c r="G155" s="17">
        <v>3.3</v>
      </c>
      <c r="H155" s="17">
        <v>8.8000000000000007</v>
      </c>
      <c r="I155" s="17">
        <v>69.900000000000006</v>
      </c>
      <c r="J155" s="17">
        <v>4.0999999999999996</v>
      </c>
      <c r="L155" s="134"/>
      <c r="M155" s="134"/>
      <c r="N155" s="134"/>
      <c r="O155" s="134"/>
      <c r="P155" s="134"/>
    </row>
    <row r="156" spans="1:16">
      <c r="A156" s="38"/>
      <c r="B156" s="195"/>
      <c r="C156" s="199"/>
      <c r="D156" s="200"/>
      <c r="E156" s="17"/>
      <c r="F156" s="17"/>
      <c r="G156" s="17"/>
      <c r="H156" s="17"/>
      <c r="I156" s="17"/>
      <c r="J156" s="17"/>
      <c r="L156" s="7"/>
      <c r="M156" s="7"/>
      <c r="N156" s="7"/>
      <c r="O156" s="7"/>
      <c r="P156" s="7"/>
    </row>
    <row r="157" spans="1:16">
      <c r="A157" s="59" t="s">
        <v>190</v>
      </c>
      <c r="B157" s="173" t="s">
        <v>254</v>
      </c>
      <c r="C157" s="37"/>
      <c r="D157" s="37"/>
      <c r="E157" s="166" t="s">
        <v>238</v>
      </c>
      <c r="F157" s="38">
        <v>11.2</v>
      </c>
      <c r="G157" s="38">
        <v>12.6</v>
      </c>
      <c r="H157" s="38">
        <v>3.8</v>
      </c>
      <c r="I157" s="38">
        <v>176</v>
      </c>
      <c r="J157" s="38">
        <v>0.4</v>
      </c>
      <c r="L157" s="134"/>
      <c r="M157" s="134"/>
      <c r="N157" s="134"/>
      <c r="O157" s="134"/>
      <c r="P157" s="134"/>
    </row>
    <row r="158" spans="1:16">
      <c r="A158" s="180" t="s">
        <v>256</v>
      </c>
      <c r="B158" s="181" t="s">
        <v>255</v>
      </c>
      <c r="C158" s="44"/>
      <c r="D158" s="45"/>
      <c r="E158" s="17">
        <v>100</v>
      </c>
      <c r="F158" s="17">
        <v>3.3</v>
      </c>
      <c r="G158" s="17">
        <v>2.6</v>
      </c>
      <c r="H158" s="17">
        <v>13.3</v>
      </c>
      <c r="I158" s="17">
        <v>91</v>
      </c>
      <c r="J158" s="17">
        <v>0</v>
      </c>
      <c r="K158" s="103"/>
      <c r="L158" s="89"/>
      <c r="M158" s="89"/>
      <c r="N158" s="89"/>
      <c r="O158" s="89"/>
      <c r="P158" s="89"/>
    </row>
    <row r="159" spans="1:16">
      <c r="A159" s="3" t="s">
        <v>50</v>
      </c>
      <c r="B159" s="32" t="s">
        <v>51</v>
      </c>
      <c r="C159" s="32"/>
      <c r="D159" s="32"/>
      <c r="E159" s="166">
        <v>150</v>
      </c>
      <c r="F159" s="17">
        <v>0.4</v>
      </c>
      <c r="G159" s="17">
        <v>0</v>
      </c>
      <c r="H159" s="17">
        <v>13.8</v>
      </c>
      <c r="I159" s="17">
        <v>54.1</v>
      </c>
      <c r="J159" s="17">
        <v>37.6</v>
      </c>
      <c r="L159" s="134"/>
      <c r="M159" s="134"/>
      <c r="N159" s="134"/>
      <c r="O159" s="134"/>
      <c r="P159" s="134"/>
    </row>
    <row r="160" spans="1:16">
      <c r="A160" s="3"/>
      <c r="B160" s="32" t="s">
        <v>28</v>
      </c>
      <c r="C160" s="32"/>
      <c r="D160" s="32"/>
      <c r="E160" s="164">
        <v>20</v>
      </c>
      <c r="F160" s="17">
        <v>1.3</v>
      </c>
      <c r="G160" s="17">
        <v>0.1</v>
      </c>
      <c r="H160" s="17">
        <v>9.9</v>
      </c>
      <c r="I160" s="17">
        <v>46.9</v>
      </c>
      <c r="J160" s="17">
        <v>0</v>
      </c>
      <c r="L160" s="134"/>
      <c r="M160" s="134"/>
      <c r="N160" s="134"/>
      <c r="O160" s="134"/>
      <c r="P160" s="134"/>
    </row>
    <row r="161" spans="1:16">
      <c r="A161" s="3"/>
      <c r="B161" s="195" t="s">
        <v>29</v>
      </c>
      <c r="C161" s="199"/>
      <c r="D161" s="200"/>
      <c r="E161" s="164">
        <v>30</v>
      </c>
      <c r="F161" s="17">
        <v>1.95</v>
      </c>
      <c r="G161" s="17">
        <v>0.3</v>
      </c>
      <c r="H161" s="17">
        <v>10.1</v>
      </c>
      <c r="I161" s="17">
        <v>52.1</v>
      </c>
      <c r="J161" s="17">
        <v>0</v>
      </c>
      <c r="L161" s="134"/>
      <c r="M161" s="134"/>
      <c r="N161" s="134"/>
      <c r="O161" s="134"/>
      <c r="P161" s="134"/>
    </row>
    <row r="162" spans="1:16">
      <c r="A162" s="38"/>
      <c r="B162" s="195" t="s">
        <v>22</v>
      </c>
      <c r="C162" s="199"/>
      <c r="D162" s="200"/>
      <c r="E162" s="153">
        <f>SUM(E154:E161)</f>
        <v>490</v>
      </c>
      <c r="F162" s="153">
        <f>SUM(F155:F161)</f>
        <v>19.45</v>
      </c>
      <c r="G162" s="153">
        <f>SUM(G155:G161)</f>
        <v>18.900000000000002</v>
      </c>
      <c r="H162" s="153">
        <f>SUM(H155:H161)</f>
        <v>59.7</v>
      </c>
      <c r="I162" s="153">
        <f>SUM(I155:I161)</f>
        <v>490</v>
      </c>
      <c r="J162" s="153">
        <f>SUM(J155:J161)</f>
        <v>42.1</v>
      </c>
      <c r="L162" s="134"/>
      <c r="M162" s="134"/>
      <c r="N162" s="134"/>
      <c r="O162" s="134"/>
      <c r="P162" s="134"/>
    </row>
    <row r="163" spans="1:16">
      <c r="A163" s="38"/>
      <c r="B163" s="216" t="s">
        <v>33</v>
      </c>
      <c r="C163" s="217"/>
      <c r="D163" s="218"/>
      <c r="E163" s="38"/>
      <c r="F163" s="17"/>
      <c r="G163" s="17"/>
      <c r="H163" s="17"/>
      <c r="I163" s="17"/>
      <c r="J163" s="17"/>
      <c r="L163" s="134"/>
      <c r="M163" s="134"/>
      <c r="N163" s="134"/>
      <c r="O163" s="134"/>
      <c r="P163" s="134"/>
    </row>
    <row r="164" spans="1:16" s="121" customFormat="1">
      <c r="A164" s="122"/>
      <c r="B164" s="174" t="s">
        <v>227</v>
      </c>
      <c r="C164" s="174"/>
      <c r="D164" s="174"/>
      <c r="E164" s="17">
        <v>150</v>
      </c>
      <c r="F164" s="17">
        <v>4.3</v>
      </c>
      <c r="G164" s="17">
        <v>4.4000000000000004</v>
      </c>
      <c r="H164" s="17">
        <v>6.75</v>
      </c>
      <c r="I164" s="17">
        <v>83.3</v>
      </c>
      <c r="J164" s="17">
        <v>0.8</v>
      </c>
      <c r="L164" s="134"/>
      <c r="M164" s="134"/>
      <c r="N164" s="134"/>
      <c r="O164" s="134"/>
      <c r="P164" s="134"/>
    </row>
    <row r="165" spans="1:16">
      <c r="A165" s="38"/>
      <c r="B165" s="195"/>
      <c r="C165" s="199"/>
      <c r="D165" s="200"/>
      <c r="E165" s="122"/>
      <c r="F165" s="17"/>
      <c r="G165" s="17"/>
      <c r="H165" s="17"/>
      <c r="I165" s="17"/>
      <c r="J165" s="17"/>
      <c r="L165" s="134"/>
      <c r="M165" s="134"/>
      <c r="N165" s="134"/>
      <c r="O165" s="134"/>
      <c r="P165" s="134"/>
    </row>
    <row r="166" spans="1:16">
      <c r="A166" s="17" t="s">
        <v>191</v>
      </c>
      <c r="B166" s="189" t="s">
        <v>257</v>
      </c>
      <c r="C166" s="190"/>
      <c r="D166" s="191"/>
      <c r="E166" s="17">
        <v>60</v>
      </c>
      <c r="F166" s="17">
        <v>3.5</v>
      </c>
      <c r="G166" s="17">
        <v>3.8</v>
      </c>
      <c r="H166" s="17">
        <v>28.8</v>
      </c>
      <c r="I166" s="17">
        <v>164</v>
      </c>
      <c r="J166" s="17">
        <v>0.3</v>
      </c>
      <c r="L166" s="7"/>
      <c r="M166" s="7"/>
      <c r="N166" s="7"/>
      <c r="O166" s="7"/>
      <c r="P166" s="7"/>
    </row>
    <row r="167" spans="1:16">
      <c r="A167" s="38"/>
      <c r="B167" s="195" t="s">
        <v>22</v>
      </c>
      <c r="C167" s="199"/>
      <c r="D167" s="200"/>
      <c r="E167" s="153">
        <f t="shared" ref="E167:J167" si="18">SUM(E164:E166)</f>
        <v>210</v>
      </c>
      <c r="F167" s="153">
        <f t="shared" si="18"/>
        <v>7.8</v>
      </c>
      <c r="G167" s="153">
        <f t="shared" si="18"/>
        <v>8.1999999999999993</v>
      </c>
      <c r="H167" s="153">
        <f t="shared" si="18"/>
        <v>35.549999999999997</v>
      </c>
      <c r="I167" s="153">
        <f t="shared" si="18"/>
        <v>247.3</v>
      </c>
      <c r="J167" s="153">
        <f t="shared" si="18"/>
        <v>1.1000000000000001</v>
      </c>
      <c r="L167" s="134"/>
      <c r="M167" s="134"/>
      <c r="N167" s="134"/>
      <c r="O167" s="134"/>
      <c r="P167" s="134"/>
    </row>
    <row r="168" spans="1:16">
      <c r="A168" s="38"/>
      <c r="B168" s="216" t="s">
        <v>34</v>
      </c>
      <c r="C168" s="217"/>
      <c r="D168" s="218"/>
      <c r="E168" s="153"/>
      <c r="F168" s="153">
        <f>F149+F150+F162+F167</f>
        <v>36.65</v>
      </c>
      <c r="G168" s="153">
        <f>G149+G150+G162+G167</f>
        <v>36.900000000000006</v>
      </c>
      <c r="H168" s="153">
        <f>H149+H150+H162+H167</f>
        <v>153.14999999999998</v>
      </c>
      <c r="I168" s="153">
        <f>I149+I150+I162+I167</f>
        <v>1095.8</v>
      </c>
      <c r="J168" s="153">
        <f>J149+J150+J162+J167</f>
        <v>53.230000000000004</v>
      </c>
      <c r="L168" s="134"/>
      <c r="M168" s="134"/>
      <c r="N168" s="134"/>
      <c r="O168" s="134"/>
      <c r="P168" s="134"/>
    </row>
    <row r="169" spans="1:16">
      <c r="A169" s="204" t="s">
        <v>118</v>
      </c>
      <c r="B169" s="205"/>
      <c r="C169" s="205"/>
      <c r="D169" s="205"/>
      <c r="E169" s="205"/>
      <c r="F169" s="205"/>
      <c r="G169" s="205"/>
      <c r="H169" s="205"/>
      <c r="I169" s="205"/>
      <c r="J169" s="206"/>
      <c r="L169" s="134"/>
      <c r="M169" s="134"/>
      <c r="N169" s="134"/>
      <c r="O169" s="134"/>
      <c r="P169" s="134"/>
    </row>
    <row r="170" spans="1:16">
      <c r="A170" s="38"/>
      <c r="B170" s="204" t="s">
        <v>11</v>
      </c>
      <c r="C170" s="205"/>
      <c r="D170" s="206"/>
      <c r="E170" s="17"/>
      <c r="F170" s="17"/>
      <c r="G170" s="17"/>
      <c r="H170" s="17"/>
      <c r="I170" s="17"/>
      <c r="J170" s="17"/>
      <c r="L170" s="134"/>
      <c r="M170" s="134"/>
      <c r="N170" s="134"/>
      <c r="O170" s="134"/>
      <c r="P170" s="134"/>
    </row>
    <row r="171" spans="1:16">
      <c r="A171" s="38" t="s">
        <v>119</v>
      </c>
      <c r="B171" s="195" t="s">
        <v>215</v>
      </c>
      <c r="C171" s="199"/>
      <c r="D171" s="200"/>
      <c r="E171" s="17">
        <v>150</v>
      </c>
      <c r="F171" s="17">
        <v>2.6</v>
      </c>
      <c r="G171" s="17">
        <v>2.8</v>
      </c>
      <c r="H171" s="17">
        <v>9</v>
      </c>
      <c r="I171" s="17">
        <v>71.2</v>
      </c>
      <c r="J171" s="17">
        <v>0.3</v>
      </c>
      <c r="L171" s="134"/>
      <c r="M171" s="134"/>
      <c r="N171" s="134"/>
      <c r="O171" s="134"/>
      <c r="P171" s="134"/>
    </row>
    <row r="172" spans="1:16">
      <c r="A172" s="3" t="s">
        <v>43</v>
      </c>
      <c r="B172" s="198" t="s">
        <v>42</v>
      </c>
      <c r="C172" s="198"/>
      <c r="D172" s="198"/>
      <c r="E172" s="169">
        <v>130</v>
      </c>
      <c r="F172" s="17">
        <v>2.2000000000000002</v>
      </c>
      <c r="G172" s="17">
        <v>2.2999999999999998</v>
      </c>
      <c r="H172" s="17">
        <v>9.6999999999999993</v>
      </c>
      <c r="I172" s="17">
        <v>68.2</v>
      </c>
      <c r="J172" s="17">
        <v>0.2</v>
      </c>
      <c r="L172" s="134"/>
      <c r="M172" s="134"/>
      <c r="N172" s="134"/>
      <c r="O172" s="134"/>
      <c r="P172" s="134"/>
    </row>
    <row r="173" spans="1:16">
      <c r="A173" s="3" t="s">
        <v>21</v>
      </c>
      <c r="B173" s="198" t="s">
        <v>20</v>
      </c>
      <c r="C173" s="198"/>
      <c r="D173" s="198"/>
      <c r="E173" s="6" t="s">
        <v>234</v>
      </c>
      <c r="F173" s="17">
        <v>1.9</v>
      </c>
      <c r="G173" s="17">
        <v>3.9</v>
      </c>
      <c r="H173" s="17">
        <v>11.8</v>
      </c>
      <c r="I173" s="17">
        <v>90.5</v>
      </c>
      <c r="J173" s="17">
        <v>0</v>
      </c>
      <c r="L173" s="134"/>
      <c r="M173" s="134"/>
      <c r="N173" s="134"/>
      <c r="O173" s="134"/>
      <c r="P173" s="134"/>
    </row>
    <row r="174" spans="1:16">
      <c r="A174" s="33"/>
      <c r="B174" s="215" t="s">
        <v>22</v>
      </c>
      <c r="C174" s="208"/>
      <c r="D174" s="209"/>
      <c r="E174" s="153">
        <f t="shared" ref="E174:I174" si="19">SUM(E171:E173)</f>
        <v>280</v>
      </c>
      <c r="F174" s="153">
        <f t="shared" si="19"/>
        <v>6.7000000000000011</v>
      </c>
      <c r="G174" s="153">
        <f t="shared" si="19"/>
        <v>9</v>
      </c>
      <c r="H174" s="153">
        <f t="shared" si="19"/>
        <v>30.5</v>
      </c>
      <c r="I174" s="153">
        <f t="shared" si="19"/>
        <v>229.9</v>
      </c>
      <c r="J174" s="153">
        <f>+J175+J186+J191</f>
        <v>55.879999999999995</v>
      </c>
      <c r="L174" s="134"/>
      <c r="M174" s="134"/>
      <c r="N174" s="134"/>
      <c r="O174" s="134"/>
      <c r="P174" s="134"/>
    </row>
    <row r="175" spans="1:16">
      <c r="A175" s="3" t="s">
        <v>24</v>
      </c>
      <c r="B175" s="34" t="s">
        <v>32</v>
      </c>
      <c r="C175" s="35"/>
      <c r="D175" s="35"/>
      <c r="E175" s="36"/>
      <c r="F175" s="153">
        <v>0.4</v>
      </c>
      <c r="G175" s="153">
        <v>0.4</v>
      </c>
      <c r="H175" s="153">
        <v>9.8000000000000007</v>
      </c>
      <c r="I175" s="153">
        <v>42.7</v>
      </c>
      <c r="J175" s="153">
        <v>10</v>
      </c>
      <c r="L175" s="7"/>
      <c r="M175" s="7"/>
      <c r="N175" s="7"/>
      <c r="O175" s="7"/>
      <c r="P175" s="7"/>
    </row>
    <row r="176" spans="1:16">
      <c r="A176" s="38"/>
      <c r="B176" s="204" t="s">
        <v>23</v>
      </c>
      <c r="C176" s="205"/>
      <c r="D176" s="206"/>
      <c r="E176" s="17"/>
      <c r="F176" s="17"/>
      <c r="G176" s="17"/>
      <c r="H176" s="17"/>
      <c r="I176" s="17"/>
      <c r="J176" s="17"/>
      <c r="L176" s="134"/>
      <c r="M176" s="134"/>
      <c r="N176" s="134"/>
      <c r="O176" s="134"/>
      <c r="P176" s="134"/>
    </row>
    <row r="177" spans="1:16">
      <c r="A177" s="38" t="s">
        <v>78</v>
      </c>
      <c r="B177" s="195" t="s">
        <v>216</v>
      </c>
      <c r="C177" s="199"/>
      <c r="D177" s="200"/>
      <c r="E177" s="17">
        <v>40</v>
      </c>
      <c r="F177" s="17">
        <v>0.9</v>
      </c>
      <c r="G177" s="17">
        <v>4.4000000000000004</v>
      </c>
      <c r="H177" s="17">
        <v>1.1000000000000001</v>
      </c>
      <c r="I177" s="17">
        <v>48</v>
      </c>
      <c r="J177" s="17">
        <v>0.6</v>
      </c>
      <c r="L177" s="134"/>
      <c r="M177" s="134"/>
      <c r="N177" s="134"/>
      <c r="O177" s="134"/>
      <c r="P177" s="134"/>
    </row>
    <row r="178" spans="1:16">
      <c r="A178" s="30"/>
      <c r="B178" s="195" t="s">
        <v>217</v>
      </c>
      <c r="C178" s="199"/>
      <c r="D178" s="200"/>
      <c r="E178" s="17"/>
      <c r="F178" s="17"/>
      <c r="G178" s="17"/>
      <c r="H178" s="17"/>
      <c r="I178" s="17"/>
      <c r="J178" s="17"/>
      <c r="L178" s="134"/>
      <c r="M178" s="134"/>
      <c r="N178" s="134"/>
      <c r="O178" s="134"/>
      <c r="P178" s="134"/>
    </row>
    <row r="179" spans="1:16">
      <c r="A179" s="3" t="s">
        <v>120</v>
      </c>
      <c r="B179" s="195" t="s">
        <v>121</v>
      </c>
      <c r="C179" s="199"/>
      <c r="D179" s="200"/>
      <c r="E179" s="3">
        <v>150</v>
      </c>
      <c r="F179" s="17">
        <v>1.4</v>
      </c>
      <c r="G179" s="17">
        <v>3.4</v>
      </c>
      <c r="H179" s="17">
        <v>9.4</v>
      </c>
      <c r="I179" s="17">
        <v>74.400000000000006</v>
      </c>
      <c r="J179" s="17">
        <v>6.3</v>
      </c>
      <c r="L179" s="134"/>
      <c r="M179" s="134"/>
      <c r="N179" s="134"/>
      <c r="O179" s="134"/>
      <c r="P179" s="134"/>
    </row>
    <row r="180" spans="1:16">
      <c r="A180" s="30"/>
      <c r="B180" s="195" t="s">
        <v>122</v>
      </c>
      <c r="C180" s="199"/>
      <c r="D180" s="200"/>
      <c r="E180" s="17"/>
      <c r="F180" s="17"/>
      <c r="G180" s="17"/>
      <c r="H180" s="17"/>
      <c r="I180" s="17"/>
      <c r="J180" s="17"/>
      <c r="L180" s="134"/>
      <c r="M180" s="134"/>
      <c r="N180" s="134"/>
      <c r="O180" s="134"/>
      <c r="P180" s="134"/>
    </row>
    <row r="181" spans="1:16">
      <c r="A181" s="3" t="s">
        <v>70</v>
      </c>
      <c r="B181" s="195" t="s">
        <v>67</v>
      </c>
      <c r="C181" s="199"/>
      <c r="D181" s="199"/>
      <c r="E181" s="105">
        <v>70</v>
      </c>
      <c r="F181" s="17">
        <v>9.6999999999999993</v>
      </c>
      <c r="G181" s="17">
        <v>5.3</v>
      </c>
      <c r="H181" s="17">
        <v>9.4</v>
      </c>
      <c r="I181" s="17">
        <v>124.6</v>
      </c>
      <c r="J181" s="17">
        <v>0.5</v>
      </c>
      <c r="L181" s="134"/>
      <c r="M181" s="134"/>
      <c r="N181" s="134"/>
      <c r="O181" s="134"/>
      <c r="P181" s="134"/>
    </row>
    <row r="182" spans="1:16">
      <c r="A182" s="187" t="s">
        <v>291</v>
      </c>
      <c r="B182" s="201" t="s">
        <v>123</v>
      </c>
      <c r="C182" s="202"/>
      <c r="D182" s="203"/>
      <c r="E182" s="17">
        <v>100</v>
      </c>
      <c r="F182" s="17">
        <v>2.2999999999999998</v>
      </c>
      <c r="G182" s="17">
        <v>2.5</v>
      </c>
      <c r="H182" s="17">
        <v>23.1</v>
      </c>
      <c r="I182" s="17">
        <v>122</v>
      </c>
      <c r="J182" s="17">
        <v>0.4</v>
      </c>
      <c r="L182" s="134"/>
      <c r="M182" s="134"/>
      <c r="N182" s="134"/>
      <c r="O182" s="134"/>
      <c r="P182" s="134"/>
    </row>
    <row r="183" spans="1:16">
      <c r="A183" s="3" t="s">
        <v>50</v>
      </c>
      <c r="B183" s="32" t="s">
        <v>51</v>
      </c>
      <c r="C183" s="32"/>
      <c r="D183" s="32"/>
      <c r="E183" s="167">
        <v>150</v>
      </c>
      <c r="F183" s="17">
        <v>0.4</v>
      </c>
      <c r="G183" s="17">
        <v>0</v>
      </c>
      <c r="H183" s="17">
        <v>13.8</v>
      </c>
      <c r="I183" s="17">
        <v>54.1</v>
      </c>
      <c r="J183" s="17">
        <v>37.6</v>
      </c>
      <c r="L183" s="134"/>
      <c r="M183" s="134"/>
      <c r="N183" s="134"/>
      <c r="O183" s="134"/>
      <c r="P183" s="134"/>
    </row>
    <row r="184" spans="1:16">
      <c r="A184" s="3"/>
      <c r="B184" s="32" t="s">
        <v>28</v>
      </c>
      <c r="C184" s="32"/>
      <c r="D184" s="32"/>
      <c r="E184" s="164">
        <v>20</v>
      </c>
      <c r="F184" s="17">
        <v>1.3</v>
      </c>
      <c r="G184" s="17">
        <v>0.1</v>
      </c>
      <c r="H184" s="17">
        <v>9.9</v>
      </c>
      <c r="I184" s="17">
        <v>46.9</v>
      </c>
      <c r="J184" s="17">
        <v>0</v>
      </c>
      <c r="L184" s="134"/>
      <c r="M184" s="134"/>
      <c r="N184" s="134"/>
      <c r="O184" s="134"/>
      <c r="P184" s="134"/>
    </row>
    <row r="185" spans="1:16">
      <c r="A185" s="3"/>
      <c r="B185" s="195" t="s">
        <v>29</v>
      </c>
      <c r="C185" s="199"/>
      <c r="D185" s="200"/>
      <c r="E185" s="164">
        <v>30</v>
      </c>
      <c r="F185" s="17">
        <v>1.95</v>
      </c>
      <c r="G185" s="17">
        <v>0.3</v>
      </c>
      <c r="H185" s="17">
        <v>10.1</v>
      </c>
      <c r="I185" s="17">
        <v>52.1</v>
      </c>
      <c r="J185" s="17">
        <v>0</v>
      </c>
      <c r="L185" s="134"/>
      <c r="M185" s="134"/>
      <c r="N185" s="134"/>
      <c r="O185" s="134"/>
      <c r="P185" s="134"/>
    </row>
    <row r="186" spans="1:16">
      <c r="A186" s="38"/>
      <c r="B186" s="195" t="s">
        <v>22</v>
      </c>
      <c r="C186" s="199"/>
      <c r="D186" s="200"/>
      <c r="E186" s="153">
        <f t="shared" ref="E186:J186" si="20">SUM(E177:E185)</f>
        <v>560</v>
      </c>
      <c r="F186" s="153">
        <f t="shared" si="20"/>
        <v>17.95</v>
      </c>
      <c r="G186" s="153">
        <f t="shared" si="20"/>
        <v>16</v>
      </c>
      <c r="H186" s="153">
        <f t="shared" si="20"/>
        <v>76.8</v>
      </c>
      <c r="I186" s="153">
        <f t="shared" si="20"/>
        <v>522.1</v>
      </c>
      <c r="J186" s="153">
        <f t="shared" si="20"/>
        <v>45.4</v>
      </c>
      <c r="L186" s="134"/>
      <c r="M186" s="134"/>
      <c r="N186" s="134"/>
      <c r="O186" s="134"/>
      <c r="P186" s="134"/>
    </row>
    <row r="187" spans="1:16">
      <c r="A187" s="38"/>
      <c r="B187" s="210" t="s">
        <v>33</v>
      </c>
      <c r="C187" s="211"/>
      <c r="D187" s="212"/>
      <c r="E187" s="17"/>
      <c r="F187" s="17"/>
      <c r="G187" s="17"/>
      <c r="H187" s="17"/>
      <c r="I187" s="17"/>
      <c r="J187" s="17"/>
      <c r="L187" s="134"/>
      <c r="M187" s="134"/>
      <c r="N187" s="134"/>
      <c r="O187" s="134"/>
      <c r="P187" s="134"/>
    </row>
    <row r="188" spans="1:16">
      <c r="A188" s="17" t="s">
        <v>191</v>
      </c>
      <c r="B188" s="189" t="s">
        <v>180</v>
      </c>
      <c r="C188" s="190"/>
      <c r="D188" s="191"/>
      <c r="E188" s="17">
        <v>60</v>
      </c>
      <c r="F188" s="17">
        <v>3.5</v>
      </c>
      <c r="G188" s="17">
        <v>6.3</v>
      </c>
      <c r="H188" s="17">
        <v>28.8</v>
      </c>
      <c r="I188" s="17">
        <v>164</v>
      </c>
      <c r="J188" s="17">
        <v>0.28000000000000003</v>
      </c>
      <c r="L188" s="7"/>
      <c r="M188" s="134"/>
      <c r="N188" s="134"/>
      <c r="O188" s="134"/>
      <c r="P188" s="134"/>
    </row>
    <row r="189" spans="1:16">
      <c r="A189" s="122" t="s">
        <v>38</v>
      </c>
      <c r="B189" s="198" t="s">
        <v>36</v>
      </c>
      <c r="C189" s="198"/>
      <c r="D189" s="198"/>
      <c r="E189" s="17">
        <v>150</v>
      </c>
      <c r="F189" s="17">
        <v>2.2000000000000002</v>
      </c>
      <c r="G189" s="17">
        <v>2.2999999999999998</v>
      </c>
      <c r="H189" s="17">
        <v>8.4</v>
      </c>
      <c r="I189" s="17">
        <v>63.9</v>
      </c>
      <c r="J189" s="17">
        <v>0.2</v>
      </c>
      <c r="L189" s="134"/>
      <c r="M189" s="134"/>
      <c r="N189" s="134"/>
      <c r="O189" s="134"/>
      <c r="P189" s="134"/>
    </row>
    <row r="190" spans="1:16">
      <c r="A190" s="38"/>
      <c r="B190" s="120"/>
      <c r="C190" s="120"/>
      <c r="D190" s="120"/>
      <c r="E190" s="122"/>
      <c r="F190" s="17"/>
      <c r="G190" s="17"/>
      <c r="H190" s="17"/>
      <c r="I190" s="17"/>
      <c r="J190" s="17"/>
      <c r="L190" s="134"/>
      <c r="M190" s="134"/>
      <c r="N190" s="134"/>
      <c r="O190" s="134"/>
      <c r="P190" s="134"/>
    </row>
    <row r="191" spans="1:16">
      <c r="A191" s="38"/>
      <c r="B191" s="224" t="s">
        <v>22</v>
      </c>
      <c r="C191" s="196"/>
      <c r="D191" s="197"/>
      <c r="E191" s="153">
        <f t="shared" ref="E191:J191" si="21">SUM(E188:E190)</f>
        <v>210</v>
      </c>
      <c r="F191" s="153">
        <f t="shared" si="21"/>
        <v>5.7</v>
      </c>
      <c r="G191" s="153">
        <f t="shared" si="21"/>
        <v>8.6</v>
      </c>
      <c r="H191" s="153">
        <f t="shared" si="21"/>
        <v>37.200000000000003</v>
      </c>
      <c r="I191" s="153">
        <f t="shared" si="21"/>
        <v>227.9</v>
      </c>
      <c r="J191" s="153">
        <f t="shared" si="21"/>
        <v>0.48000000000000004</v>
      </c>
      <c r="L191" s="134"/>
      <c r="M191" s="134"/>
      <c r="N191" s="134"/>
      <c r="O191" s="134"/>
      <c r="P191" s="134"/>
    </row>
    <row r="192" spans="1:16">
      <c r="A192" s="38"/>
      <c r="B192" s="216" t="s">
        <v>34</v>
      </c>
      <c r="C192" s="217"/>
      <c r="D192" s="218"/>
      <c r="E192" s="153"/>
      <c r="F192" s="153">
        <f>F174+F175+F186+F191</f>
        <v>30.75</v>
      </c>
      <c r="G192" s="153">
        <f t="shared" ref="G192:J192" si="22">G174+G175+G186+G191</f>
        <v>34</v>
      </c>
      <c r="H192" s="153">
        <f t="shared" si="22"/>
        <v>154.30000000000001</v>
      </c>
      <c r="I192" s="153">
        <f t="shared" si="22"/>
        <v>1022.6</v>
      </c>
      <c r="J192" s="153">
        <f t="shared" si="22"/>
        <v>111.76</v>
      </c>
      <c r="L192" s="134"/>
      <c r="M192" s="134"/>
      <c r="N192" s="134"/>
      <c r="O192" s="134"/>
      <c r="P192" s="134"/>
    </row>
    <row r="193" spans="1:16">
      <c r="A193" s="204" t="s">
        <v>125</v>
      </c>
      <c r="B193" s="205"/>
      <c r="C193" s="205"/>
      <c r="D193" s="205"/>
      <c r="E193" s="205"/>
      <c r="F193" s="205"/>
      <c r="G193" s="205"/>
      <c r="H193" s="205"/>
      <c r="I193" s="205"/>
      <c r="J193" s="206"/>
      <c r="L193" s="134"/>
      <c r="M193" s="134"/>
      <c r="N193" s="134"/>
      <c r="O193" s="134"/>
      <c r="P193" s="134"/>
    </row>
    <row r="194" spans="1:16">
      <c r="A194" s="38"/>
      <c r="B194" s="204" t="s">
        <v>11</v>
      </c>
      <c r="C194" s="205"/>
      <c r="D194" s="206"/>
      <c r="E194" s="17"/>
      <c r="F194" s="17"/>
      <c r="G194" s="17"/>
      <c r="H194" s="17"/>
      <c r="I194" s="17"/>
      <c r="J194" s="17"/>
      <c r="L194" s="134"/>
      <c r="M194" s="134"/>
      <c r="N194" s="134"/>
      <c r="O194" s="134"/>
      <c r="P194" s="134"/>
    </row>
    <row r="195" spans="1:16">
      <c r="A195" s="180" t="s">
        <v>233</v>
      </c>
      <c r="B195" s="195" t="s">
        <v>258</v>
      </c>
      <c r="C195" s="196"/>
      <c r="D195" s="197"/>
      <c r="E195" s="17">
        <v>120</v>
      </c>
      <c r="F195" s="17">
        <v>20.2</v>
      </c>
      <c r="G195" s="17">
        <v>11.5</v>
      </c>
      <c r="H195" s="17">
        <v>15.8</v>
      </c>
      <c r="I195" s="17">
        <v>250.8</v>
      </c>
      <c r="J195" s="17">
        <v>0.2</v>
      </c>
      <c r="L195" s="134"/>
      <c r="M195" s="134"/>
      <c r="N195" s="134"/>
      <c r="O195" s="134"/>
      <c r="P195" s="134"/>
    </row>
    <row r="196" spans="1:16">
      <c r="A196" s="23"/>
      <c r="B196" s="207" t="s">
        <v>259</v>
      </c>
      <c r="C196" s="208"/>
      <c r="D196" s="209"/>
      <c r="E196" s="52">
        <v>20</v>
      </c>
      <c r="F196" s="52">
        <v>0.4</v>
      </c>
      <c r="G196" s="52">
        <v>0.8</v>
      </c>
      <c r="H196" s="52">
        <v>10</v>
      </c>
      <c r="I196" s="52">
        <v>48</v>
      </c>
      <c r="J196" s="52">
        <v>0</v>
      </c>
      <c r="L196" s="134"/>
      <c r="M196" s="134"/>
      <c r="N196" s="134"/>
      <c r="O196" s="134"/>
      <c r="P196" s="134"/>
    </row>
    <row r="197" spans="1:16">
      <c r="A197" s="6" t="s">
        <v>15</v>
      </c>
      <c r="B197" s="39" t="s">
        <v>91</v>
      </c>
      <c r="C197" s="39"/>
      <c r="D197" s="39"/>
      <c r="E197" s="165">
        <v>150</v>
      </c>
      <c r="F197" s="17">
        <v>2.254</v>
      </c>
      <c r="G197" s="17">
        <v>2.17</v>
      </c>
      <c r="H197" s="17">
        <v>10.1</v>
      </c>
      <c r="I197" s="17">
        <v>66.75</v>
      </c>
      <c r="J197" s="17">
        <v>0.4</v>
      </c>
      <c r="L197" s="134"/>
      <c r="M197" s="134"/>
      <c r="N197" s="134"/>
      <c r="O197" s="134"/>
      <c r="P197" s="134"/>
    </row>
    <row r="198" spans="1:16">
      <c r="A198" s="3" t="s">
        <v>21</v>
      </c>
      <c r="B198" s="198" t="s">
        <v>20</v>
      </c>
      <c r="C198" s="198"/>
      <c r="D198" s="198"/>
      <c r="E198" s="6" t="s">
        <v>234</v>
      </c>
      <c r="F198" s="17">
        <v>1.9</v>
      </c>
      <c r="G198" s="17">
        <v>3.9</v>
      </c>
      <c r="H198" s="17">
        <v>11.8</v>
      </c>
      <c r="I198" s="17">
        <v>90.5</v>
      </c>
      <c r="J198" s="17">
        <v>0</v>
      </c>
      <c r="L198" s="134"/>
      <c r="M198" s="134"/>
      <c r="N198" s="134"/>
      <c r="O198" s="134"/>
      <c r="P198" s="134"/>
    </row>
    <row r="199" spans="1:16">
      <c r="A199" s="30"/>
      <c r="B199" s="195" t="s">
        <v>22</v>
      </c>
      <c r="C199" s="199"/>
      <c r="D199" s="200"/>
      <c r="E199" s="153">
        <f t="shared" ref="E199:J199" si="23">SUM(E195:E198)</f>
        <v>290</v>
      </c>
      <c r="F199" s="153">
        <f t="shared" si="23"/>
        <v>24.753999999999998</v>
      </c>
      <c r="G199" s="153">
        <f t="shared" si="23"/>
        <v>18.37</v>
      </c>
      <c r="H199" s="153">
        <f t="shared" si="23"/>
        <v>47.7</v>
      </c>
      <c r="I199" s="153">
        <f t="shared" si="23"/>
        <v>456.05</v>
      </c>
      <c r="J199" s="153">
        <f t="shared" si="23"/>
        <v>0.60000000000000009</v>
      </c>
      <c r="L199" s="134"/>
      <c r="M199" s="134"/>
      <c r="N199" s="134"/>
      <c r="O199" s="134"/>
      <c r="P199" s="134"/>
    </row>
    <row r="200" spans="1:16">
      <c r="A200" s="3" t="s">
        <v>24</v>
      </c>
      <c r="B200" s="40" t="s">
        <v>32</v>
      </c>
      <c r="C200" s="41"/>
      <c r="D200" s="41"/>
      <c r="E200" s="42"/>
      <c r="F200" s="153">
        <v>0.4</v>
      </c>
      <c r="G200" s="153">
        <v>0.4</v>
      </c>
      <c r="H200" s="153">
        <v>9.8000000000000007</v>
      </c>
      <c r="I200" s="153">
        <v>42.7</v>
      </c>
      <c r="J200" s="153">
        <v>10</v>
      </c>
      <c r="L200" s="134"/>
      <c r="M200" s="134"/>
      <c r="N200" s="134"/>
      <c r="O200" s="134"/>
      <c r="P200" s="134"/>
    </row>
    <row r="201" spans="1:16">
      <c r="A201" s="276"/>
      <c r="B201" s="277"/>
      <c r="C201" s="277"/>
      <c r="D201" s="277"/>
      <c r="E201" s="277"/>
      <c r="F201" s="277"/>
      <c r="G201" s="277"/>
      <c r="H201" s="277"/>
      <c r="I201" s="277"/>
      <c r="J201" s="278"/>
      <c r="L201" s="134"/>
      <c r="M201" s="134"/>
      <c r="N201" s="134"/>
      <c r="O201" s="134"/>
      <c r="P201" s="134"/>
    </row>
    <row r="202" spans="1:16">
      <c r="A202" s="221"/>
      <c r="B202" s="222"/>
      <c r="C202" s="222"/>
      <c r="D202" s="222"/>
      <c r="E202" s="222"/>
      <c r="F202" s="222"/>
      <c r="G202" s="222"/>
      <c r="H202" s="222"/>
      <c r="I202" s="222"/>
      <c r="J202" s="223"/>
      <c r="L202" s="134"/>
      <c r="M202" s="134"/>
      <c r="N202" s="134"/>
      <c r="O202" s="134"/>
      <c r="P202" s="134"/>
    </row>
    <row r="203" spans="1:16">
      <c r="A203" s="276"/>
      <c r="B203" s="277"/>
      <c r="C203" s="277"/>
      <c r="D203" s="277"/>
      <c r="E203" s="277"/>
      <c r="F203" s="277"/>
      <c r="G203" s="277"/>
      <c r="H203" s="277"/>
      <c r="I203" s="277"/>
      <c r="J203" s="278"/>
      <c r="L203" s="134"/>
      <c r="M203" s="134"/>
      <c r="N203" s="134"/>
      <c r="O203" s="134"/>
      <c r="P203" s="134"/>
    </row>
    <row r="204" spans="1:16">
      <c r="A204" s="22"/>
      <c r="B204" s="195"/>
      <c r="C204" s="199"/>
      <c r="D204" s="200"/>
      <c r="E204" s="22"/>
      <c r="F204" s="22"/>
      <c r="G204" s="22"/>
      <c r="H204" s="22"/>
      <c r="I204" s="22"/>
      <c r="J204" s="22"/>
      <c r="L204" s="134"/>
      <c r="M204" s="134"/>
      <c r="N204" s="134"/>
      <c r="O204" s="134"/>
      <c r="P204" s="134"/>
    </row>
    <row r="205" spans="1:16">
      <c r="A205" s="30"/>
      <c r="B205" s="204" t="s">
        <v>23</v>
      </c>
      <c r="C205" s="205"/>
      <c r="D205" s="206"/>
      <c r="E205" s="30"/>
      <c r="F205" s="30"/>
      <c r="G205" s="30"/>
      <c r="H205" s="30"/>
      <c r="I205" s="30"/>
      <c r="J205" s="30"/>
      <c r="L205" s="134"/>
      <c r="M205" s="134"/>
      <c r="N205" s="134"/>
      <c r="O205" s="134"/>
      <c r="P205" s="134"/>
    </row>
    <row r="206" spans="1:16">
      <c r="A206" s="180" t="s">
        <v>162</v>
      </c>
      <c r="B206" s="198" t="s">
        <v>25</v>
      </c>
      <c r="C206" s="198"/>
      <c r="D206" s="198"/>
      <c r="E206" s="17">
        <v>30</v>
      </c>
      <c r="F206" s="17">
        <v>0.4</v>
      </c>
      <c r="G206" s="17">
        <v>2.5</v>
      </c>
      <c r="H206" s="17">
        <v>1.8</v>
      </c>
      <c r="I206" s="17">
        <v>30.6</v>
      </c>
      <c r="J206" s="17">
        <v>0.7</v>
      </c>
      <c r="K206" s="103"/>
      <c r="L206" s="7"/>
      <c r="M206" s="7"/>
      <c r="N206" s="7"/>
      <c r="O206" s="7"/>
      <c r="P206" s="7"/>
    </row>
    <row r="207" spans="1:16">
      <c r="A207" s="180"/>
      <c r="B207" s="198" t="s">
        <v>163</v>
      </c>
      <c r="C207" s="198"/>
      <c r="D207" s="198"/>
      <c r="E207" s="17"/>
      <c r="F207" s="17"/>
      <c r="G207" s="17"/>
      <c r="H207" s="17"/>
      <c r="I207" s="17"/>
      <c r="J207" s="17"/>
      <c r="L207" s="134"/>
      <c r="M207" s="134"/>
      <c r="N207" s="134"/>
      <c r="O207" s="134"/>
      <c r="P207" s="134"/>
    </row>
    <row r="208" spans="1:16">
      <c r="A208" s="43" t="s">
        <v>65</v>
      </c>
      <c r="B208" s="198" t="s">
        <v>126</v>
      </c>
      <c r="C208" s="198"/>
      <c r="D208" s="198"/>
      <c r="E208" s="17">
        <v>150</v>
      </c>
      <c r="F208" s="17">
        <v>1.2</v>
      </c>
      <c r="G208" s="17">
        <v>2</v>
      </c>
      <c r="H208" s="17">
        <v>5</v>
      </c>
      <c r="I208" s="17">
        <v>42.1</v>
      </c>
      <c r="J208" s="17">
        <v>8.1999999999999993</v>
      </c>
      <c r="L208" s="134"/>
      <c r="M208" s="134"/>
      <c r="N208" s="134"/>
      <c r="O208" s="134"/>
      <c r="P208" s="134"/>
    </row>
    <row r="209" spans="1:22">
      <c r="A209" s="43"/>
      <c r="B209" s="198"/>
      <c r="C209" s="198"/>
      <c r="D209" s="198"/>
      <c r="E209" s="17"/>
      <c r="F209" s="17"/>
      <c r="G209" s="17"/>
      <c r="H209" s="17"/>
      <c r="I209" s="17"/>
      <c r="J209" s="17"/>
      <c r="L209" s="134"/>
      <c r="M209" s="134"/>
      <c r="N209" s="134"/>
      <c r="O209" s="134"/>
      <c r="P209" s="134"/>
    </row>
    <row r="210" spans="1:22">
      <c r="A210" s="105" t="s">
        <v>193</v>
      </c>
      <c r="B210" s="198" t="s">
        <v>57</v>
      </c>
      <c r="C210" s="198"/>
      <c r="D210" s="198"/>
      <c r="E210" s="160" t="s">
        <v>243</v>
      </c>
      <c r="F210" s="17">
        <v>18.600000000000001</v>
      </c>
      <c r="G210" s="17">
        <v>5</v>
      </c>
      <c r="H210" s="17">
        <v>14.9</v>
      </c>
      <c r="I210" s="17">
        <v>169.4</v>
      </c>
      <c r="J210" s="17">
        <v>6.1</v>
      </c>
      <c r="L210" s="134"/>
      <c r="M210" s="134"/>
      <c r="N210" s="134"/>
      <c r="O210" s="134"/>
      <c r="P210" s="134"/>
    </row>
    <row r="211" spans="1:22">
      <c r="A211" s="17" t="s">
        <v>195</v>
      </c>
      <c r="B211" s="189" t="s">
        <v>127</v>
      </c>
      <c r="C211" s="190"/>
      <c r="D211" s="191"/>
      <c r="E211" s="43">
        <v>150</v>
      </c>
      <c r="F211" s="17">
        <v>0.2</v>
      </c>
      <c r="G211" s="17">
        <v>0</v>
      </c>
      <c r="H211" s="17">
        <v>13.8</v>
      </c>
      <c r="I211" s="17">
        <v>53.4</v>
      </c>
      <c r="J211" s="17">
        <v>33.799999999999997</v>
      </c>
      <c r="L211" s="134"/>
      <c r="M211" s="134"/>
      <c r="N211" s="134"/>
      <c r="O211" s="134"/>
      <c r="P211" s="134"/>
    </row>
    <row r="212" spans="1:22">
      <c r="A212" s="17"/>
      <c r="B212" s="39" t="s">
        <v>28</v>
      </c>
      <c r="C212" s="39"/>
      <c r="D212" s="39"/>
      <c r="E212" s="164">
        <v>20</v>
      </c>
      <c r="F212" s="17">
        <v>1.3</v>
      </c>
      <c r="G212" s="17">
        <v>0.1</v>
      </c>
      <c r="H212" s="17">
        <v>9.9</v>
      </c>
      <c r="I212" s="17">
        <v>46.9</v>
      </c>
      <c r="J212" s="17">
        <v>0</v>
      </c>
      <c r="L212" s="134"/>
      <c r="M212" s="134"/>
      <c r="N212" s="134"/>
      <c r="O212" s="134"/>
      <c r="P212" s="134"/>
    </row>
    <row r="213" spans="1:22">
      <c r="A213" s="17"/>
      <c r="B213" s="195" t="s">
        <v>29</v>
      </c>
      <c r="C213" s="199"/>
      <c r="D213" s="200"/>
      <c r="E213" s="164">
        <v>30</v>
      </c>
      <c r="F213" s="17">
        <v>1.95</v>
      </c>
      <c r="G213" s="17">
        <v>0.3</v>
      </c>
      <c r="H213" s="17">
        <v>10.1</v>
      </c>
      <c r="I213" s="17">
        <v>52.1</v>
      </c>
      <c r="J213" s="17">
        <v>0</v>
      </c>
      <c r="L213" s="134"/>
      <c r="M213" s="134"/>
      <c r="N213" s="134"/>
      <c r="O213" s="134"/>
      <c r="P213" s="134"/>
    </row>
    <row r="214" spans="1:22">
      <c r="A214" s="17"/>
      <c r="B214" s="189" t="s">
        <v>22</v>
      </c>
      <c r="C214" s="190"/>
      <c r="D214" s="191"/>
      <c r="E214" s="153">
        <f t="shared" ref="E214:J214" si="24">SUM(E206:E213)</f>
        <v>380</v>
      </c>
      <c r="F214" s="153">
        <f t="shared" si="24"/>
        <v>23.650000000000002</v>
      </c>
      <c r="G214" s="153">
        <f t="shared" si="24"/>
        <v>9.9</v>
      </c>
      <c r="H214" s="153">
        <f t="shared" si="24"/>
        <v>55.5</v>
      </c>
      <c r="I214" s="153">
        <f t="shared" si="24"/>
        <v>394.5</v>
      </c>
      <c r="J214" s="153">
        <f t="shared" si="24"/>
        <v>48.8</v>
      </c>
      <c r="L214" s="134"/>
      <c r="M214" s="134"/>
      <c r="N214" s="134"/>
      <c r="O214" s="134"/>
      <c r="P214" s="134"/>
    </row>
    <row r="215" spans="1:22">
      <c r="A215" s="17"/>
      <c r="B215" s="216" t="s">
        <v>33</v>
      </c>
      <c r="C215" s="217"/>
      <c r="D215" s="218"/>
      <c r="E215" s="43"/>
      <c r="F215" s="17"/>
      <c r="G215" s="17"/>
      <c r="H215" s="17"/>
      <c r="I215" s="17"/>
      <c r="J215" s="17"/>
      <c r="L215" s="134"/>
      <c r="M215" s="134"/>
      <c r="N215" s="134"/>
      <c r="O215" s="134"/>
      <c r="P215" s="134"/>
    </row>
    <row r="216" spans="1:22" s="121" customFormat="1">
      <c r="A216" s="180" t="s">
        <v>38</v>
      </c>
      <c r="B216" s="198" t="s">
        <v>36</v>
      </c>
      <c r="C216" s="198"/>
      <c r="D216" s="198"/>
      <c r="E216" s="17">
        <v>150</v>
      </c>
      <c r="F216" s="17">
        <v>2.2000000000000002</v>
      </c>
      <c r="G216" s="17">
        <v>2.2999999999999998</v>
      </c>
      <c r="H216" s="17">
        <v>8.4</v>
      </c>
      <c r="I216" s="17">
        <v>63.9</v>
      </c>
      <c r="J216" s="17">
        <v>0.2</v>
      </c>
      <c r="L216" s="7"/>
      <c r="M216" s="7"/>
      <c r="N216" s="7"/>
      <c r="O216" s="7"/>
      <c r="P216" s="7"/>
    </row>
    <row r="217" spans="1:22">
      <c r="A217" s="17"/>
      <c r="B217" s="195"/>
      <c r="C217" s="199"/>
      <c r="D217" s="200"/>
      <c r="E217" s="122"/>
      <c r="F217" s="17"/>
      <c r="G217" s="17"/>
      <c r="H217" s="17"/>
      <c r="I217" s="17"/>
      <c r="J217" s="17"/>
      <c r="L217" s="134"/>
      <c r="M217" s="134"/>
      <c r="N217" s="134"/>
      <c r="O217" s="134"/>
      <c r="P217" s="134"/>
    </row>
    <row r="218" spans="1:22">
      <c r="A218" s="187" t="s">
        <v>292</v>
      </c>
      <c r="B218" s="195" t="s">
        <v>64</v>
      </c>
      <c r="C218" s="196"/>
      <c r="D218" s="197"/>
      <c r="E218" s="180">
        <v>50</v>
      </c>
      <c r="F218" s="17">
        <v>2.2000000000000002</v>
      </c>
      <c r="G218" s="17">
        <v>8.3000000000000007</v>
      </c>
      <c r="H218" s="17">
        <v>20</v>
      </c>
      <c r="I218" s="17">
        <v>162.30000000000001</v>
      </c>
      <c r="J218" s="17">
        <v>0</v>
      </c>
      <c r="L218" s="134"/>
      <c r="M218" s="17" t="s">
        <v>191</v>
      </c>
      <c r="N218" s="189" t="s">
        <v>180</v>
      </c>
      <c r="O218" s="190"/>
      <c r="P218" s="191"/>
      <c r="Q218" s="17">
        <v>60</v>
      </c>
      <c r="R218" s="17">
        <v>3.5</v>
      </c>
      <c r="S218" s="17">
        <v>6.3</v>
      </c>
      <c r="T218" s="17">
        <v>28.8</v>
      </c>
      <c r="U218" s="17">
        <v>164</v>
      </c>
      <c r="V218" s="17">
        <v>0.28000000000000003</v>
      </c>
    </row>
    <row r="219" spans="1:22">
      <c r="A219" s="17"/>
      <c r="B219" s="189" t="s">
        <v>22</v>
      </c>
      <c r="C219" s="190"/>
      <c r="D219" s="191"/>
      <c r="E219" s="153">
        <f t="shared" ref="E219:J219" si="25">SUM(E216:E218)</f>
        <v>200</v>
      </c>
      <c r="F219" s="153">
        <f t="shared" si="25"/>
        <v>4.4000000000000004</v>
      </c>
      <c r="G219" s="153">
        <f t="shared" si="25"/>
        <v>10.600000000000001</v>
      </c>
      <c r="H219" s="153">
        <f t="shared" si="25"/>
        <v>28.4</v>
      </c>
      <c r="I219" s="153">
        <f t="shared" si="25"/>
        <v>226.20000000000002</v>
      </c>
      <c r="J219" s="153">
        <f t="shared" si="25"/>
        <v>0.2</v>
      </c>
      <c r="L219" s="134"/>
      <c r="M219" s="134"/>
      <c r="N219" s="134"/>
      <c r="O219" s="134"/>
      <c r="P219" s="134"/>
    </row>
    <row r="220" spans="1:22">
      <c r="A220" s="17"/>
      <c r="B220" s="216" t="s">
        <v>34</v>
      </c>
      <c r="C220" s="217"/>
      <c r="D220" s="218"/>
      <c r="E220" s="153"/>
      <c r="F220" s="153">
        <f>F199+F200+F214+F219</f>
        <v>53.204000000000001</v>
      </c>
      <c r="G220" s="153">
        <f t="shared" ref="G220:J220" si="26">G199+G200+G214+G219</f>
        <v>39.270000000000003</v>
      </c>
      <c r="H220" s="153">
        <f t="shared" si="26"/>
        <v>141.4</v>
      </c>
      <c r="I220" s="153">
        <f t="shared" si="26"/>
        <v>1119.45</v>
      </c>
      <c r="J220" s="153">
        <f t="shared" si="26"/>
        <v>59.6</v>
      </c>
      <c r="L220" s="134"/>
      <c r="M220" s="134"/>
      <c r="N220" s="134"/>
      <c r="O220" s="134"/>
      <c r="P220" s="134"/>
    </row>
    <row r="221" spans="1:22">
      <c r="A221" s="204" t="s">
        <v>128</v>
      </c>
      <c r="B221" s="205"/>
      <c r="C221" s="205"/>
      <c r="D221" s="205"/>
      <c r="E221" s="205"/>
      <c r="F221" s="205"/>
      <c r="G221" s="205"/>
      <c r="H221" s="205"/>
      <c r="I221" s="205"/>
      <c r="J221" s="206"/>
      <c r="L221" s="134"/>
      <c r="M221" s="134"/>
      <c r="N221" s="134"/>
      <c r="O221" s="134"/>
      <c r="P221" s="134"/>
    </row>
    <row r="222" spans="1:22">
      <c r="A222" s="18"/>
      <c r="B222" s="204" t="s">
        <v>11</v>
      </c>
      <c r="C222" s="205"/>
      <c r="D222" s="206"/>
      <c r="E222" s="17"/>
      <c r="F222" s="17"/>
      <c r="G222" s="17"/>
      <c r="H222" s="17"/>
      <c r="I222" s="17"/>
      <c r="J222" s="17"/>
      <c r="L222" s="134"/>
      <c r="M222" s="134"/>
      <c r="N222" s="134"/>
      <c r="O222" s="134"/>
      <c r="P222" s="134"/>
    </row>
    <row r="223" spans="1:22">
      <c r="A223" s="17" t="s">
        <v>299</v>
      </c>
      <c r="B223" s="207" t="s">
        <v>298</v>
      </c>
      <c r="C223" s="208"/>
      <c r="D223" s="209"/>
      <c r="E223" s="17">
        <v>150</v>
      </c>
      <c r="F223" s="17">
        <v>2.6</v>
      </c>
      <c r="G223" s="17">
        <v>2</v>
      </c>
      <c r="H223" s="17">
        <v>10.7</v>
      </c>
      <c r="I223" s="17">
        <v>81</v>
      </c>
      <c r="J223" s="17">
        <v>0.4</v>
      </c>
      <c r="L223" s="134"/>
      <c r="M223" s="134"/>
      <c r="N223" s="134"/>
      <c r="O223" s="134"/>
      <c r="P223" s="134"/>
    </row>
    <row r="224" spans="1:22">
      <c r="A224" s="17"/>
      <c r="B224" s="189"/>
      <c r="C224" s="190"/>
      <c r="D224" s="191"/>
      <c r="E224" s="17"/>
      <c r="F224" s="17"/>
      <c r="G224" s="17"/>
      <c r="H224" s="17"/>
      <c r="I224" s="17"/>
      <c r="J224" s="17"/>
      <c r="L224" s="134"/>
      <c r="M224" s="134"/>
      <c r="N224" s="134"/>
      <c r="O224" s="134"/>
      <c r="P224" s="134"/>
    </row>
    <row r="225" spans="1:16">
      <c r="A225" s="51" t="s">
        <v>38</v>
      </c>
      <c r="B225" s="198" t="s">
        <v>36</v>
      </c>
      <c r="C225" s="198"/>
      <c r="D225" s="198"/>
      <c r="E225" s="17">
        <v>150</v>
      </c>
      <c r="F225" s="17">
        <v>2.2000000000000002</v>
      </c>
      <c r="G225" s="17">
        <v>2.2999999999999998</v>
      </c>
      <c r="H225" s="17">
        <v>8.4</v>
      </c>
      <c r="I225" s="17">
        <v>63.9</v>
      </c>
      <c r="J225" s="17">
        <v>0.2</v>
      </c>
      <c r="L225" s="134"/>
      <c r="M225" s="134"/>
      <c r="N225" s="134"/>
      <c r="O225" s="134"/>
      <c r="P225" s="134"/>
    </row>
    <row r="226" spans="1:16">
      <c r="A226" s="3" t="s">
        <v>92</v>
      </c>
      <c r="B226" s="46" t="s">
        <v>93</v>
      </c>
      <c r="C226" s="46"/>
      <c r="D226" s="46"/>
      <c r="E226" s="3" t="s">
        <v>236</v>
      </c>
      <c r="F226" s="17">
        <v>3.7</v>
      </c>
      <c r="G226" s="17">
        <v>2</v>
      </c>
      <c r="H226" s="17">
        <v>11.7</v>
      </c>
      <c r="I226" s="17">
        <v>80</v>
      </c>
      <c r="J226" s="17">
        <v>0</v>
      </c>
      <c r="L226" s="7"/>
      <c r="M226" s="7"/>
      <c r="N226" s="7"/>
      <c r="O226" s="7"/>
      <c r="P226" s="7"/>
    </row>
    <row r="227" spans="1:16">
      <c r="A227" s="3"/>
      <c r="B227" s="195" t="s">
        <v>22</v>
      </c>
      <c r="C227" s="199"/>
      <c r="D227" s="200"/>
      <c r="E227" s="155">
        <f t="shared" ref="E227:J227" si="27">SUM(E223:E226)</f>
        <v>300</v>
      </c>
      <c r="F227" s="153">
        <f t="shared" si="27"/>
        <v>8.5</v>
      </c>
      <c r="G227" s="153">
        <f t="shared" si="27"/>
        <v>6.3</v>
      </c>
      <c r="H227" s="153">
        <f t="shared" si="27"/>
        <v>30.8</v>
      </c>
      <c r="I227" s="153">
        <f t="shared" si="27"/>
        <v>224.9</v>
      </c>
      <c r="J227" s="153">
        <f t="shared" si="27"/>
        <v>0.60000000000000009</v>
      </c>
      <c r="L227" s="134"/>
      <c r="M227" s="134"/>
      <c r="N227" s="134"/>
      <c r="O227" s="134"/>
      <c r="P227" s="134"/>
    </row>
    <row r="228" spans="1:16">
      <c r="A228" s="3" t="s">
        <v>24</v>
      </c>
      <c r="B228" s="48" t="s">
        <v>32</v>
      </c>
      <c r="C228" s="49"/>
      <c r="D228" s="49"/>
      <c r="E228" s="50"/>
      <c r="F228" s="153">
        <v>0.4</v>
      </c>
      <c r="G228" s="153">
        <v>0.4</v>
      </c>
      <c r="H228" s="153">
        <v>9.8000000000000007</v>
      </c>
      <c r="I228" s="153">
        <v>42.7</v>
      </c>
      <c r="J228" s="157">
        <v>10</v>
      </c>
      <c r="K228" s="103"/>
      <c r="L228" s="7"/>
      <c r="M228" s="7"/>
      <c r="N228" s="7"/>
      <c r="O228" s="7"/>
      <c r="P228" s="7"/>
    </row>
    <row r="229" spans="1:16">
      <c r="A229" s="3"/>
      <c r="B229" s="204" t="s">
        <v>23</v>
      </c>
      <c r="C229" s="205"/>
      <c r="D229" s="206"/>
      <c r="E229" s="47"/>
      <c r="F229" s="17"/>
      <c r="G229" s="17"/>
      <c r="H229" s="17"/>
      <c r="I229" s="17"/>
      <c r="J229" s="17"/>
      <c r="L229" s="134"/>
      <c r="M229" s="134"/>
      <c r="N229" s="134"/>
      <c r="O229" s="134"/>
      <c r="P229" s="134"/>
    </row>
    <row r="230" spans="1:16">
      <c r="A230" s="17" t="s">
        <v>56</v>
      </c>
      <c r="B230" s="279" t="s">
        <v>260</v>
      </c>
      <c r="C230" s="280"/>
      <c r="D230" s="281"/>
      <c r="E230" s="17">
        <v>30</v>
      </c>
      <c r="F230" s="17">
        <v>0.3</v>
      </c>
      <c r="G230" s="17">
        <v>3</v>
      </c>
      <c r="H230" s="17">
        <v>1.1000000000000001</v>
      </c>
      <c r="I230" s="17">
        <v>32.6</v>
      </c>
      <c r="J230" s="17">
        <v>6.8</v>
      </c>
      <c r="L230" s="134"/>
      <c r="M230" s="134"/>
      <c r="N230" s="134"/>
      <c r="O230" s="134"/>
      <c r="P230" s="134"/>
    </row>
    <row r="231" spans="1:16">
      <c r="A231" s="180" t="s">
        <v>49</v>
      </c>
      <c r="B231" s="198" t="s">
        <v>285</v>
      </c>
      <c r="C231" s="198"/>
      <c r="D231" s="198"/>
      <c r="E231" s="17">
        <v>150</v>
      </c>
      <c r="F231" s="17">
        <v>4.5</v>
      </c>
      <c r="G231" s="17">
        <v>3.8</v>
      </c>
      <c r="H231" s="17">
        <v>7.9</v>
      </c>
      <c r="I231" s="17">
        <v>84.2</v>
      </c>
      <c r="J231" s="17">
        <v>6.5</v>
      </c>
      <c r="L231" s="134"/>
      <c r="M231" s="134"/>
      <c r="N231" s="134"/>
      <c r="O231" s="134"/>
      <c r="P231" s="134"/>
    </row>
    <row r="232" spans="1:16">
      <c r="A232" s="17"/>
      <c r="B232" s="189"/>
      <c r="C232" s="190"/>
      <c r="D232" s="191"/>
      <c r="E232" s="17"/>
      <c r="F232" s="17"/>
      <c r="G232" s="17"/>
      <c r="H232" s="17"/>
      <c r="I232" s="17"/>
      <c r="J232" s="17"/>
      <c r="K232" s="58"/>
      <c r="L232" s="7"/>
      <c r="M232" s="134"/>
      <c r="N232" s="134"/>
      <c r="O232" s="134"/>
      <c r="P232" s="134"/>
    </row>
    <row r="233" spans="1:16">
      <c r="A233" s="17" t="s">
        <v>199</v>
      </c>
      <c r="B233" s="189" t="s">
        <v>261</v>
      </c>
      <c r="C233" s="190"/>
      <c r="D233" s="191"/>
      <c r="E233" s="17">
        <v>50</v>
      </c>
      <c r="F233" s="17">
        <v>7.8</v>
      </c>
      <c r="G233" s="17">
        <v>5.8</v>
      </c>
      <c r="H233" s="17">
        <v>7.8</v>
      </c>
      <c r="I233" s="17">
        <v>114.3</v>
      </c>
      <c r="J233" s="17">
        <v>0.1</v>
      </c>
      <c r="K233" s="58"/>
      <c r="L233" s="7"/>
      <c r="M233" s="134"/>
      <c r="N233" s="134"/>
      <c r="O233" s="134"/>
      <c r="P233" s="134"/>
    </row>
    <row r="234" spans="1:16">
      <c r="A234" s="57" t="s">
        <v>40</v>
      </c>
      <c r="B234" s="228" t="s">
        <v>218</v>
      </c>
      <c r="C234" s="229"/>
      <c r="D234" s="230"/>
      <c r="E234" s="17">
        <v>100</v>
      </c>
      <c r="F234" s="17">
        <v>1.9</v>
      </c>
      <c r="G234" s="17">
        <v>2.7</v>
      </c>
      <c r="H234" s="17">
        <v>11.4</v>
      </c>
      <c r="I234" s="17">
        <v>78.7</v>
      </c>
      <c r="J234" s="17">
        <v>5.4</v>
      </c>
      <c r="K234" s="58"/>
      <c r="L234" s="7"/>
      <c r="M234" s="134"/>
      <c r="N234" s="134"/>
      <c r="O234" s="134"/>
      <c r="P234" s="134"/>
    </row>
    <row r="235" spans="1:16">
      <c r="A235" s="3" t="s">
        <v>50</v>
      </c>
      <c r="B235" s="174" t="s">
        <v>51</v>
      </c>
      <c r="C235" s="174"/>
      <c r="D235" s="174"/>
      <c r="E235" s="180">
        <v>150</v>
      </c>
      <c r="F235" s="17">
        <v>0.4</v>
      </c>
      <c r="G235" s="17">
        <v>0</v>
      </c>
      <c r="H235" s="17">
        <v>13.8</v>
      </c>
      <c r="I235" s="17">
        <v>54.1</v>
      </c>
      <c r="J235" s="17">
        <v>37.6</v>
      </c>
      <c r="L235" s="138"/>
      <c r="M235" s="134"/>
      <c r="N235" s="134"/>
      <c r="O235" s="134"/>
      <c r="P235" s="134"/>
    </row>
    <row r="236" spans="1:16">
      <c r="A236" s="3"/>
      <c r="B236" s="195"/>
      <c r="C236" s="199"/>
      <c r="D236" s="200"/>
      <c r="E236" s="30"/>
      <c r="F236" s="17"/>
      <c r="G236" s="17"/>
      <c r="H236" s="17"/>
      <c r="I236" s="17"/>
      <c r="J236" s="17"/>
      <c r="L236" s="134"/>
      <c r="M236" s="134"/>
      <c r="N236" s="134"/>
      <c r="O236" s="134"/>
      <c r="P236" s="134"/>
    </row>
    <row r="237" spans="1:16">
      <c r="A237" s="17"/>
      <c r="B237" s="56" t="s">
        <v>28</v>
      </c>
      <c r="C237" s="56"/>
      <c r="D237" s="56"/>
      <c r="E237" s="164">
        <v>20</v>
      </c>
      <c r="F237" s="17">
        <v>1.3</v>
      </c>
      <c r="G237" s="17">
        <v>0.1</v>
      </c>
      <c r="H237" s="17">
        <v>9.9</v>
      </c>
      <c r="I237" s="17">
        <v>46.9</v>
      </c>
      <c r="J237" s="17">
        <v>0</v>
      </c>
      <c r="L237" s="134"/>
      <c r="M237" s="134"/>
      <c r="N237" s="134"/>
      <c r="O237" s="134"/>
      <c r="P237" s="134"/>
    </row>
    <row r="238" spans="1:16">
      <c r="A238" s="17"/>
      <c r="B238" s="195" t="s">
        <v>29</v>
      </c>
      <c r="C238" s="199"/>
      <c r="D238" s="200"/>
      <c r="E238" s="164">
        <v>30</v>
      </c>
      <c r="F238" s="17">
        <v>1.95</v>
      </c>
      <c r="G238" s="17">
        <v>0.3</v>
      </c>
      <c r="H238" s="17">
        <v>10.1</v>
      </c>
      <c r="I238" s="17">
        <v>52.1</v>
      </c>
      <c r="J238" s="17">
        <v>0</v>
      </c>
      <c r="L238" s="134"/>
      <c r="M238" s="134"/>
      <c r="N238" s="134"/>
      <c r="O238" s="134"/>
      <c r="P238" s="134"/>
    </row>
    <row r="239" spans="1:16">
      <c r="A239" s="17"/>
      <c r="B239" s="189" t="s">
        <v>22</v>
      </c>
      <c r="C239" s="190"/>
      <c r="D239" s="191"/>
      <c r="E239" s="153">
        <f t="shared" ref="E239:J239" si="28">SUM(E230:E238)</f>
        <v>530</v>
      </c>
      <c r="F239" s="153">
        <f t="shared" si="28"/>
        <v>18.149999999999999</v>
      </c>
      <c r="G239" s="153">
        <f t="shared" si="28"/>
        <v>15.700000000000001</v>
      </c>
      <c r="H239" s="153">
        <f t="shared" si="28"/>
        <v>62</v>
      </c>
      <c r="I239" s="153">
        <f t="shared" si="28"/>
        <v>462.90000000000003</v>
      </c>
      <c r="J239" s="153">
        <f t="shared" si="28"/>
        <v>56.400000000000006</v>
      </c>
      <c r="L239" s="134"/>
      <c r="M239" s="134"/>
      <c r="N239" s="134"/>
      <c r="O239" s="134"/>
      <c r="P239" s="134"/>
    </row>
    <row r="240" spans="1:16">
      <c r="A240" s="17"/>
      <c r="B240" s="216" t="s">
        <v>33</v>
      </c>
      <c r="C240" s="217"/>
      <c r="D240" s="218"/>
      <c r="E240" s="17"/>
      <c r="F240" s="17"/>
      <c r="G240" s="17"/>
      <c r="H240" s="17"/>
      <c r="I240" s="17"/>
      <c r="J240" s="17"/>
      <c r="L240" s="134"/>
      <c r="M240" s="134"/>
      <c r="N240" s="134"/>
      <c r="O240" s="134"/>
      <c r="P240" s="134"/>
    </row>
    <row r="241" spans="1:16">
      <c r="A241" s="17"/>
      <c r="B241" s="120" t="s">
        <v>52</v>
      </c>
      <c r="C241" s="120"/>
      <c r="D241" s="120"/>
      <c r="E241" s="17">
        <v>150</v>
      </c>
      <c r="F241" s="17">
        <v>4.3</v>
      </c>
      <c r="G241" s="17">
        <v>4.8</v>
      </c>
      <c r="H241" s="17">
        <v>6</v>
      </c>
      <c r="I241" s="17">
        <v>87.6</v>
      </c>
      <c r="J241" s="17">
        <v>0</v>
      </c>
      <c r="L241" s="134"/>
      <c r="M241" s="134"/>
      <c r="N241" s="134"/>
      <c r="O241" s="134"/>
      <c r="P241" s="134"/>
    </row>
    <row r="242" spans="1:16">
      <c r="A242" s="17"/>
      <c r="B242" s="195" t="s">
        <v>53</v>
      </c>
      <c r="C242" s="199"/>
      <c r="D242" s="200"/>
      <c r="E242" s="122"/>
      <c r="F242" s="17"/>
      <c r="G242" s="17"/>
      <c r="H242" s="17"/>
      <c r="I242" s="17"/>
      <c r="J242" s="17"/>
      <c r="L242" s="134"/>
      <c r="M242" s="134"/>
      <c r="N242" s="134"/>
      <c r="O242" s="134"/>
      <c r="P242" s="134"/>
    </row>
    <row r="243" spans="1:16">
      <c r="A243" s="187" t="s">
        <v>293</v>
      </c>
      <c r="B243" s="195" t="s">
        <v>214</v>
      </c>
      <c r="C243" s="199"/>
      <c r="D243" s="200"/>
      <c r="E243" s="17">
        <v>60</v>
      </c>
      <c r="F243" s="17">
        <v>4.2</v>
      </c>
      <c r="G243" s="17">
        <v>4.8</v>
      </c>
      <c r="H243" s="17">
        <v>33.299999999999997</v>
      </c>
      <c r="I243" s="17">
        <v>193</v>
      </c>
      <c r="J243" s="17">
        <v>0</v>
      </c>
      <c r="L243" s="134"/>
      <c r="M243" s="134"/>
      <c r="N243" s="134"/>
      <c r="O243" s="134"/>
      <c r="P243" s="134"/>
    </row>
    <row r="244" spans="1:16">
      <c r="A244" s="17"/>
      <c r="B244" s="215" t="s">
        <v>22</v>
      </c>
      <c r="C244" s="208"/>
      <c r="D244" s="209"/>
      <c r="E244" s="153">
        <f t="shared" ref="E244:J244" si="29">SUM(E241:E243)</f>
        <v>210</v>
      </c>
      <c r="F244" s="153">
        <f t="shared" si="29"/>
        <v>8.5</v>
      </c>
      <c r="G244" s="153">
        <f t="shared" si="29"/>
        <v>9.6</v>
      </c>
      <c r="H244" s="153">
        <f t="shared" si="29"/>
        <v>39.299999999999997</v>
      </c>
      <c r="I244" s="153">
        <f t="shared" si="29"/>
        <v>280.60000000000002</v>
      </c>
      <c r="J244" s="153">
        <f t="shared" si="29"/>
        <v>0</v>
      </c>
      <c r="L244" s="134"/>
      <c r="M244" s="134"/>
      <c r="N244" s="134"/>
      <c r="O244" s="134"/>
      <c r="P244" s="134"/>
    </row>
    <row r="245" spans="1:16">
      <c r="A245" s="17"/>
      <c r="B245" s="216" t="s">
        <v>34</v>
      </c>
      <c r="C245" s="217"/>
      <c r="D245" s="218"/>
      <c r="E245" s="153"/>
      <c r="F245" s="153">
        <f>F227+F228+F239+F244</f>
        <v>35.549999999999997</v>
      </c>
      <c r="G245" s="153">
        <f>G227+G228+G239+G244</f>
        <v>32</v>
      </c>
      <c r="H245" s="153">
        <f>H227+H228+H239+H244</f>
        <v>141.89999999999998</v>
      </c>
      <c r="I245" s="153">
        <f>I227+I228+I239+I244</f>
        <v>1011.1</v>
      </c>
      <c r="J245" s="153">
        <f>J227+J228+J239+J244</f>
        <v>67</v>
      </c>
      <c r="L245" s="134"/>
      <c r="M245" s="134"/>
      <c r="N245" s="134"/>
      <c r="O245" s="134"/>
      <c r="P245" s="134"/>
    </row>
    <row r="246" spans="1:16">
      <c r="A246" s="204" t="s">
        <v>129</v>
      </c>
      <c r="B246" s="205"/>
      <c r="C246" s="205"/>
      <c r="D246" s="205"/>
      <c r="E246" s="205"/>
      <c r="F246" s="205"/>
      <c r="G246" s="205"/>
      <c r="H246" s="205"/>
      <c r="I246" s="205"/>
      <c r="J246" s="206"/>
      <c r="L246" s="134"/>
      <c r="M246" s="134"/>
      <c r="N246" s="134"/>
      <c r="O246" s="134"/>
      <c r="P246" s="134"/>
    </row>
    <row r="247" spans="1:16">
      <c r="A247" s="6"/>
      <c r="B247" s="204" t="s">
        <v>11</v>
      </c>
      <c r="C247" s="205"/>
      <c r="D247" s="206"/>
      <c r="E247" s="25"/>
      <c r="F247" s="17"/>
      <c r="G247" s="17"/>
      <c r="H247" s="17"/>
      <c r="I247" s="17"/>
      <c r="J247" s="17"/>
      <c r="L247" s="134"/>
      <c r="M247" s="134"/>
      <c r="N247" s="134"/>
      <c r="O247" s="134"/>
      <c r="P247" s="134"/>
    </row>
    <row r="248" spans="1:16">
      <c r="A248" s="3" t="s">
        <v>131</v>
      </c>
      <c r="B248" s="195" t="s">
        <v>130</v>
      </c>
      <c r="C248" s="199"/>
      <c r="D248" s="200"/>
      <c r="E248" s="3">
        <v>150</v>
      </c>
      <c r="F248" s="17">
        <v>4.9000000000000004</v>
      </c>
      <c r="G248" s="17">
        <v>4.5</v>
      </c>
      <c r="H248" s="17">
        <v>23.4</v>
      </c>
      <c r="I248" s="17">
        <v>154.5</v>
      </c>
      <c r="J248" s="17">
        <v>0.3</v>
      </c>
      <c r="L248" s="134"/>
      <c r="M248" s="134"/>
      <c r="N248" s="134"/>
      <c r="O248" s="134"/>
      <c r="P248" s="134"/>
    </row>
    <row r="249" spans="1:16">
      <c r="A249" s="6" t="s">
        <v>15</v>
      </c>
      <c r="B249" s="56" t="s">
        <v>91</v>
      </c>
      <c r="C249" s="56"/>
      <c r="D249" s="56"/>
      <c r="E249" s="165">
        <v>150</v>
      </c>
      <c r="F249" s="17">
        <v>2.254</v>
      </c>
      <c r="G249" s="17">
        <v>2.17</v>
      </c>
      <c r="H249" s="17">
        <v>10.1</v>
      </c>
      <c r="I249" s="17">
        <v>66.75</v>
      </c>
      <c r="J249" s="17">
        <v>0.4</v>
      </c>
      <c r="L249" s="134"/>
      <c r="M249" s="134"/>
      <c r="N249" s="134"/>
      <c r="O249" s="134"/>
      <c r="P249" s="134"/>
    </row>
    <row r="250" spans="1:16">
      <c r="A250" s="3" t="s">
        <v>21</v>
      </c>
      <c r="B250" s="198" t="s">
        <v>20</v>
      </c>
      <c r="C250" s="198"/>
      <c r="D250" s="198"/>
      <c r="E250" s="6" t="s">
        <v>234</v>
      </c>
      <c r="F250" s="17">
        <v>1.9</v>
      </c>
      <c r="G250" s="17">
        <v>3.9</v>
      </c>
      <c r="H250" s="17">
        <v>11.8</v>
      </c>
      <c r="I250" s="17">
        <v>90.5</v>
      </c>
      <c r="J250" s="17">
        <v>0</v>
      </c>
      <c r="L250" s="134"/>
      <c r="M250" s="134"/>
      <c r="N250" s="134"/>
      <c r="O250" s="134"/>
      <c r="P250" s="134"/>
    </row>
    <row r="251" spans="1:16">
      <c r="A251" s="17"/>
      <c r="B251" s="189" t="s">
        <v>22</v>
      </c>
      <c r="C251" s="190"/>
      <c r="D251" s="191"/>
      <c r="E251" s="153">
        <f t="shared" ref="E251:J251" si="30">SUM(E248:E250)</f>
        <v>300</v>
      </c>
      <c r="F251" s="153">
        <f t="shared" si="30"/>
        <v>9.0540000000000003</v>
      </c>
      <c r="G251" s="153">
        <f t="shared" si="30"/>
        <v>10.57</v>
      </c>
      <c r="H251" s="153">
        <f t="shared" si="30"/>
        <v>45.3</v>
      </c>
      <c r="I251" s="153">
        <f t="shared" si="30"/>
        <v>311.75</v>
      </c>
      <c r="J251" s="153">
        <f t="shared" si="30"/>
        <v>0.7</v>
      </c>
      <c r="L251" s="134"/>
      <c r="M251" s="134"/>
      <c r="N251" s="134"/>
      <c r="O251" s="134"/>
      <c r="P251" s="134"/>
    </row>
    <row r="252" spans="1:16">
      <c r="A252" s="3" t="s">
        <v>24</v>
      </c>
      <c r="B252" s="53" t="s">
        <v>32</v>
      </c>
      <c r="C252" s="54"/>
      <c r="D252" s="54"/>
      <c r="E252" s="55"/>
      <c r="F252" s="153">
        <v>0.4</v>
      </c>
      <c r="G252" s="153">
        <v>0.4</v>
      </c>
      <c r="H252" s="153">
        <v>9.8000000000000007</v>
      </c>
      <c r="I252" s="153">
        <v>42.7</v>
      </c>
      <c r="J252" s="153">
        <v>10</v>
      </c>
      <c r="L252" s="7"/>
      <c r="M252" s="7"/>
      <c r="N252" s="7"/>
      <c r="O252" s="7"/>
      <c r="P252" s="7"/>
    </row>
    <row r="253" spans="1:16">
      <c r="A253" s="22"/>
      <c r="B253" s="195"/>
      <c r="C253" s="199"/>
      <c r="D253" s="200"/>
      <c r="E253" s="22"/>
      <c r="F253" s="22"/>
      <c r="G253" s="22"/>
      <c r="H253" s="22"/>
      <c r="I253" s="22"/>
      <c r="J253" s="22"/>
      <c r="L253" s="134"/>
      <c r="M253" s="134"/>
      <c r="N253" s="134"/>
      <c r="O253" s="134"/>
      <c r="P253" s="134"/>
    </row>
    <row r="254" spans="1:16">
      <c r="A254" s="22"/>
      <c r="B254" s="204" t="s">
        <v>23</v>
      </c>
      <c r="C254" s="205"/>
      <c r="D254" s="206"/>
      <c r="E254" s="22"/>
      <c r="F254" s="22"/>
      <c r="G254" s="22"/>
      <c r="H254" s="22"/>
      <c r="I254" s="22"/>
      <c r="J254" s="22"/>
      <c r="L254" s="134"/>
      <c r="M254" s="134"/>
      <c r="N254" s="134"/>
      <c r="O254" s="134"/>
      <c r="P254" s="134"/>
    </row>
    <row r="255" spans="1:16">
      <c r="A255" s="57" t="s">
        <v>133</v>
      </c>
      <c r="B255" s="195" t="s">
        <v>132</v>
      </c>
      <c r="C255" s="199"/>
      <c r="D255" s="200"/>
      <c r="E255" s="17">
        <v>40</v>
      </c>
      <c r="F255" s="17">
        <v>0.5</v>
      </c>
      <c r="G255" s="17">
        <v>3.3</v>
      </c>
      <c r="H255" s="17">
        <v>2.7</v>
      </c>
      <c r="I255" s="17">
        <v>42.7</v>
      </c>
      <c r="J255" s="17">
        <v>0.8</v>
      </c>
      <c r="L255" s="134"/>
      <c r="M255" s="134"/>
      <c r="N255" s="134"/>
      <c r="O255" s="134"/>
      <c r="P255" s="134"/>
    </row>
    <row r="256" spans="1:16">
      <c r="A256" s="57" t="s">
        <v>61</v>
      </c>
      <c r="B256" s="195" t="s">
        <v>134</v>
      </c>
      <c r="C256" s="199"/>
      <c r="D256" s="200"/>
      <c r="E256" s="17">
        <v>150</v>
      </c>
      <c r="F256" s="17">
        <v>1.3</v>
      </c>
      <c r="G256" s="17">
        <v>0.8</v>
      </c>
      <c r="H256" s="17">
        <v>8.6</v>
      </c>
      <c r="I256" s="17">
        <v>47.4</v>
      </c>
      <c r="J256" s="17">
        <v>1.8</v>
      </c>
      <c r="L256" s="7"/>
      <c r="M256" s="7"/>
      <c r="N256" s="7"/>
      <c r="O256" s="7"/>
      <c r="P256" s="7"/>
    </row>
    <row r="257" spans="1:20">
      <c r="A257" s="188" t="s">
        <v>300</v>
      </c>
      <c r="B257" s="195" t="s">
        <v>301</v>
      </c>
      <c r="C257" s="199"/>
      <c r="D257" s="200"/>
      <c r="E257" s="17">
        <v>150</v>
      </c>
      <c r="F257" s="17">
        <v>7.2</v>
      </c>
      <c r="G257" s="17">
        <v>11.9</v>
      </c>
      <c r="H257" s="17">
        <v>12</v>
      </c>
      <c r="I257" s="17">
        <v>191.3</v>
      </c>
      <c r="J257" s="17">
        <v>44.3</v>
      </c>
      <c r="L257" s="134"/>
      <c r="M257" s="134"/>
      <c r="N257" s="134"/>
      <c r="O257" s="134"/>
      <c r="P257" s="134"/>
    </row>
    <row r="258" spans="1:20">
      <c r="A258" s="105"/>
      <c r="B258" s="195"/>
      <c r="C258" s="199"/>
      <c r="D258" s="200"/>
      <c r="E258" s="17"/>
      <c r="F258" s="17"/>
      <c r="G258" s="17"/>
      <c r="H258" s="17"/>
      <c r="I258" s="17"/>
      <c r="J258" s="17"/>
      <c r="L258" s="134"/>
      <c r="M258" s="134"/>
      <c r="N258" s="134"/>
      <c r="O258" s="134"/>
      <c r="P258" s="134"/>
    </row>
    <row r="259" spans="1:20">
      <c r="A259" s="3" t="s">
        <v>50</v>
      </c>
      <c r="B259" s="102" t="s">
        <v>51</v>
      </c>
      <c r="C259" s="102"/>
      <c r="D259" s="102"/>
      <c r="E259" s="167">
        <v>150</v>
      </c>
      <c r="F259" s="17">
        <v>0.4</v>
      </c>
      <c r="G259" s="17">
        <v>0</v>
      </c>
      <c r="H259" s="17">
        <v>13.8</v>
      </c>
      <c r="I259" s="17">
        <v>54.1</v>
      </c>
      <c r="J259" s="17">
        <v>37.6</v>
      </c>
      <c r="L259" s="134"/>
      <c r="M259" s="134"/>
      <c r="N259" s="134"/>
      <c r="O259" s="134"/>
      <c r="P259" s="134"/>
    </row>
    <row r="260" spans="1:20">
      <c r="A260" s="57"/>
      <c r="B260" s="56" t="s">
        <v>28</v>
      </c>
      <c r="C260" s="56"/>
      <c r="D260" s="56"/>
      <c r="E260" s="164">
        <v>20</v>
      </c>
      <c r="F260" s="17">
        <v>1.3</v>
      </c>
      <c r="G260" s="17">
        <v>0.1</v>
      </c>
      <c r="H260" s="17">
        <v>9.9</v>
      </c>
      <c r="I260" s="17">
        <v>46.9</v>
      </c>
      <c r="J260" s="17">
        <v>0</v>
      </c>
      <c r="L260" s="134"/>
      <c r="M260" s="134"/>
      <c r="N260" s="134"/>
      <c r="O260" s="134"/>
      <c r="P260" s="134"/>
    </row>
    <row r="261" spans="1:20">
      <c r="A261" s="57"/>
      <c r="B261" s="195" t="s">
        <v>29</v>
      </c>
      <c r="C261" s="199"/>
      <c r="D261" s="200"/>
      <c r="E261" s="164">
        <v>30</v>
      </c>
      <c r="F261" s="17">
        <v>1.95</v>
      </c>
      <c r="G261" s="17">
        <v>0.3</v>
      </c>
      <c r="H261" s="17">
        <v>10.1</v>
      </c>
      <c r="I261" s="17">
        <v>52.1</v>
      </c>
      <c r="J261" s="17">
        <v>0</v>
      </c>
      <c r="L261" s="134"/>
      <c r="M261" s="134"/>
      <c r="N261" s="134"/>
      <c r="O261" s="134"/>
      <c r="P261" s="134"/>
    </row>
    <row r="262" spans="1:20">
      <c r="A262" s="57"/>
      <c r="B262" s="195" t="s">
        <v>22</v>
      </c>
      <c r="C262" s="199"/>
      <c r="D262" s="200"/>
      <c r="E262" s="153">
        <f t="shared" ref="E262:J262" si="31">SUM(E255:E261)</f>
        <v>540</v>
      </c>
      <c r="F262" s="153">
        <f t="shared" si="31"/>
        <v>12.65</v>
      </c>
      <c r="G262" s="153">
        <f t="shared" si="31"/>
        <v>16.400000000000002</v>
      </c>
      <c r="H262" s="153">
        <f t="shared" si="31"/>
        <v>57.1</v>
      </c>
      <c r="I262" s="153">
        <f t="shared" si="31"/>
        <v>434.5</v>
      </c>
      <c r="J262" s="153">
        <f t="shared" si="31"/>
        <v>84.5</v>
      </c>
      <c r="L262" s="134"/>
      <c r="M262" s="134"/>
      <c r="N262" s="134"/>
      <c r="O262" s="134"/>
      <c r="P262" s="134"/>
    </row>
    <row r="263" spans="1:20">
      <c r="A263" s="57"/>
      <c r="B263" s="216" t="s">
        <v>33</v>
      </c>
      <c r="C263" s="217"/>
      <c r="D263" s="218"/>
      <c r="E263" s="30"/>
      <c r="F263" s="17"/>
      <c r="G263" s="17"/>
      <c r="H263" s="17"/>
      <c r="I263" s="17"/>
      <c r="J263" s="17"/>
      <c r="L263" s="134"/>
      <c r="M263" s="134"/>
      <c r="N263" s="134"/>
      <c r="O263" s="134"/>
      <c r="P263" s="134"/>
    </row>
    <row r="264" spans="1:20" s="121" customFormat="1">
      <c r="A264" s="122"/>
      <c r="B264" s="120" t="s">
        <v>52</v>
      </c>
      <c r="C264" s="120"/>
      <c r="D264" s="120"/>
      <c r="E264" s="17">
        <v>150</v>
      </c>
      <c r="F264" s="17">
        <v>4.3</v>
      </c>
      <c r="G264" s="17">
        <v>4.8</v>
      </c>
      <c r="H264" s="17">
        <v>6</v>
      </c>
      <c r="I264" s="17">
        <v>87.6</v>
      </c>
      <c r="J264" s="17">
        <v>0</v>
      </c>
      <c r="L264" s="134"/>
      <c r="M264" s="134"/>
      <c r="N264" s="134"/>
      <c r="O264" s="134"/>
      <c r="P264" s="134"/>
    </row>
    <row r="265" spans="1:20">
      <c r="A265" s="57"/>
      <c r="B265" s="195" t="s">
        <v>53</v>
      </c>
      <c r="C265" s="199"/>
      <c r="D265" s="200"/>
      <c r="E265" s="122"/>
      <c r="F265" s="17"/>
      <c r="G265" s="17"/>
      <c r="H265" s="17"/>
      <c r="I265" s="17"/>
      <c r="J265" s="17"/>
      <c r="L265" s="134"/>
      <c r="M265" s="134"/>
      <c r="N265" s="134"/>
      <c r="O265" s="134"/>
      <c r="P265" s="134"/>
    </row>
    <row r="266" spans="1:20" s="121" customFormat="1">
      <c r="A266" s="122"/>
      <c r="B266" s="195" t="s">
        <v>66</v>
      </c>
      <c r="C266" s="199"/>
      <c r="D266" s="200"/>
      <c r="E266" s="17">
        <v>50</v>
      </c>
      <c r="F266" s="17">
        <v>2.88</v>
      </c>
      <c r="G266" s="17">
        <v>5.3</v>
      </c>
      <c r="H266" s="17">
        <v>33.399999999999991</v>
      </c>
      <c r="I266" s="17">
        <v>200.39999999999998</v>
      </c>
      <c r="J266" s="17">
        <v>0</v>
      </c>
      <c r="L266" s="134"/>
      <c r="M266" s="134"/>
      <c r="N266" s="134"/>
      <c r="O266" s="134"/>
      <c r="P266" s="134"/>
    </row>
    <row r="267" spans="1:20">
      <c r="A267" s="57"/>
      <c r="B267" s="195" t="s">
        <v>22</v>
      </c>
      <c r="C267" s="199"/>
      <c r="D267" s="200"/>
      <c r="E267" s="153">
        <f t="shared" ref="E267:J267" si="32">SUM(E264:E266)</f>
        <v>200</v>
      </c>
      <c r="F267" s="153">
        <f t="shared" si="32"/>
        <v>7.18</v>
      </c>
      <c r="G267" s="153">
        <f t="shared" si="32"/>
        <v>10.1</v>
      </c>
      <c r="H267" s="153">
        <f t="shared" si="32"/>
        <v>39.399999999999991</v>
      </c>
      <c r="I267" s="153">
        <f t="shared" si="32"/>
        <v>288</v>
      </c>
      <c r="J267" s="153">
        <f t="shared" si="32"/>
        <v>0</v>
      </c>
      <c r="L267" s="134"/>
      <c r="M267" s="134"/>
      <c r="N267" s="134"/>
      <c r="O267" s="134"/>
      <c r="P267" s="134"/>
    </row>
    <row r="268" spans="1:20">
      <c r="A268" s="57"/>
      <c r="B268" s="216" t="s">
        <v>34</v>
      </c>
      <c r="C268" s="217"/>
      <c r="D268" s="218"/>
      <c r="E268" s="153"/>
      <c r="F268" s="153">
        <f>F251+F252+F262+F267</f>
        <v>29.283999999999999</v>
      </c>
      <c r="G268" s="153">
        <f>G251+G252+G262+G267</f>
        <v>37.470000000000006</v>
      </c>
      <c r="H268" s="153">
        <f>H251+H252+H262+H267</f>
        <v>151.59999999999997</v>
      </c>
      <c r="I268" s="153">
        <f>I251+I252+I262+I267</f>
        <v>1076.95</v>
      </c>
      <c r="J268" s="153">
        <f>J251+J252+J262+J267</f>
        <v>95.2</v>
      </c>
      <c r="L268" s="134"/>
      <c r="M268" s="134"/>
      <c r="N268" s="134"/>
      <c r="O268" s="134"/>
      <c r="P268" s="134"/>
    </row>
    <row r="269" spans="1:20">
      <c r="A269" s="204" t="s">
        <v>135</v>
      </c>
      <c r="B269" s="205"/>
      <c r="C269" s="205"/>
      <c r="D269" s="205"/>
      <c r="E269" s="205"/>
      <c r="F269" s="205"/>
      <c r="G269" s="205"/>
      <c r="H269" s="205"/>
      <c r="I269" s="205"/>
      <c r="J269" s="206"/>
      <c r="L269" s="134"/>
      <c r="M269" s="134"/>
      <c r="N269" s="134"/>
      <c r="O269" s="134"/>
      <c r="P269" s="134"/>
    </row>
    <row r="270" spans="1:20">
      <c r="A270" s="22"/>
      <c r="B270" s="204" t="s">
        <v>11</v>
      </c>
      <c r="C270" s="205"/>
      <c r="D270" s="206"/>
      <c r="E270" s="17"/>
      <c r="F270" s="17"/>
      <c r="G270" s="17"/>
      <c r="H270" s="17"/>
      <c r="I270" s="17"/>
      <c r="J270" s="17"/>
      <c r="K270" s="80"/>
      <c r="L270" s="82"/>
      <c r="M270" s="82"/>
      <c r="N270" s="82"/>
      <c r="O270" s="12"/>
      <c r="P270" s="12"/>
      <c r="Q270" s="12"/>
      <c r="R270" s="12"/>
      <c r="S270" s="12"/>
      <c r="T270" s="12"/>
    </row>
    <row r="271" spans="1:20">
      <c r="A271" s="3" t="s">
        <v>264</v>
      </c>
      <c r="B271" s="195" t="s">
        <v>262</v>
      </c>
      <c r="C271" s="199"/>
      <c r="D271" s="200"/>
      <c r="E271" s="79">
        <v>150</v>
      </c>
      <c r="F271" s="17">
        <v>4.5</v>
      </c>
      <c r="G271" s="17">
        <v>3.9</v>
      </c>
      <c r="H271" s="17">
        <v>22.9</v>
      </c>
      <c r="I271" s="17">
        <v>146.30000000000001</v>
      </c>
      <c r="J271" s="17">
        <v>0.3</v>
      </c>
      <c r="K271" s="11"/>
      <c r="L271" s="83"/>
      <c r="M271" s="84"/>
      <c r="N271" s="84"/>
      <c r="O271" s="12"/>
      <c r="P271" s="12"/>
      <c r="Q271" s="12"/>
      <c r="R271" s="12"/>
      <c r="S271" s="12"/>
      <c r="T271" s="12"/>
    </row>
    <row r="272" spans="1:20">
      <c r="A272" s="3"/>
      <c r="B272" s="220" t="s">
        <v>263</v>
      </c>
      <c r="C272" s="220"/>
      <c r="D272" s="220"/>
      <c r="E272" s="79"/>
      <c r="F272" s="17"/>
      <c r="G272" s="17"/>
      <c r="H272" s="17"/>
      <c r="I272" s="17"/>
      <c r="J272" s="17"/>
      <c r="K272" s="11"/>
      <c r="L272" s="134"/>
      <c r="M272" s="134"/>
      <c r="N272" s="134"/>
      <c r="O272" s="12"/>
      <c r="P272" s="12"/>
      <c r="Q272" s="12"/>
      <c r="R272" s="12"/>
      <c r="S272" s="12"/>
      <c r="T272" s="12"/>
    </row>
    <row r="273" spans="1:22">
      <c r="A273" s="3" t="s">
        <v>43</v>
      </c>
      <c r="B273" s="198" t="s">
        <v>42</v>
      </c>
      <c r="C273" s="198"/>
      <c r="D273" s="198"/>
      <c r="E273" s="169">
        <v>130</v>
      </c>
      <c r="F273" s="17">
        <v>2.2000000000000002</v>
      </c>
      <c r="G273" s="17">
        <v>2.2999999999999998</v>
      </c>
      <c r="H273" s="17">
        <v>9.6999999999999993</v>
      </c>
      <c r="I273" s="17">
        <v>68.2</v>
      </c>
      <c r="J273" s="17">
        <v>0.2</v>
      </c>
      <c r="K273" s="81"/>
      <c r="L273" s="134"/>
      <c r="M273" s="134"/>
      <c r="N273" s="134"/>
      <c r="O273" s="13"/>
      <c r="P273" s="12"/>
      <c r="Q273" s="12"/>
      <c r="R273" s="12"/>
      <c r="S273" s="12"/>
      <c r="T273" s="12"/>
    </row>
    <row r="274" spans="1:22">
      <c r="A274" s="3" t="s">
        <v>21</v>
      </c>
      <c r="B274" s="198" t="s">
        <v>20</v>
      </c>
      <c r="C274" s="198"/>
      <c r="D274" s="198"/>
      <c r="E274" s="6" t="s">
        <v>234</v>
      </c>
      <c r="F274" s="17">
        <v>1.9</v>
      </c>
      <c r="G274" s="17">
        <v>3.9</v>
      </c>
      <c r="H274" s="17">
        <v>11.8</v>
      </c>
      <c r="I274" s="17">
        <v>90.5</v>
      </c>
      <c r="J274" s="17">
        <v>0</v>
      </c>
      <c r="K274" s="13"/>
      <c r="L274" s="134"/>
      <c r="M274" s="134"/>
      <c r="N274" s="134"/>
      <c r="O274" s="13"/>
      <c r="P274" s="12"/>
      <c r="Q274" s="12"/>
      <c r="R274" s="12"/>
      <c r="S274" s="12"/>
      <c r="T274" s="12"/>
    </row>
    <row r="275" spans="1:22">
      <c r="A275" s="3"/>
      <c r="B275" s="198" t="s">
        <v>37</v>
      </c>
      <c r="C275" s="198"/>
      <c r="D275" s="198"/>
      <c r="E275" s="150">
        <f t="shared" ref="E275:I275" si="33">SUM(E271:E274)</f>
        <v>280</v>
      </c>
      <c r="F275" s="153">
        <f t="shared" si="33"/>
        <v>8.6</v>
      </c>
      <c r="G275" s="153">
        <f t="shared" si="33"/>
        <v>10.1</v>
      </c>
      <c r="H275" s="153">
        <f t="shared" si="33"/>
        <v>44.399999999999991</v>
      </c>
      <c r="I275" s="153">
        <f t="shared" si="33"/>
        <v>305</v>
      </c>
      <c r="J275" s="153">
        <f>SUM(J271:J274)</f>
        <v>0.5</v>
      </c>
      <c r="K275" s="13"/>
      <c r="L275" s="134"/>
      <c r="M275" s="134"/>
      <c r="N275" s="134"/>
      <c r="O275" s="13"/>
      <c r="P275" s="12"/>
      <c r="Q275" s="12"/>
      <c r="R275" s="12"/>
      <c r="S275" s="12"/>
      <c r="T275" s="12"/>
    </row>
    <row r="276" spans="1:22">
      <c r="A276" s="3" t="s">
        <v>24</v>
      </c>
      <c r="B276" s="195" t="s">
        <v>32</v>
      </c>
      <c r="C276" s="196"/>
      <c r="D276" s="196"/>
      <c r="E276" s="197"/>
      <c r="F276" s="153">
        <v>0.4</v>
      </c>
      <c r="G276" s="153">
        <v>0.4</v>
      </c>
      <c r="H276" s="153">
        <v>9.8000000000000007</v>
      </c>
      <c r="I276" s="153">
        <v>42.7</v>
      </c>
      <c r="J276" s="153">
        <v>10</v>
      </c>
      <c r="K276" s="13"/>
      <c r="L276" s="7"/>
      <c r="M276" s="7"/>
      <c r="N276" s="7"/>
      <c r="O276" s="7"/>
      <c r="P276" s="12"/>
      <c r="Q276" s="12"/>
      <c r="R276" s="12"/>
      <c r="S276" s="12"/>
      <c r="T276" s="12"/>
    </row>
    <row r="277" spans="1:22">
      <c r="A277" s="79"/>
      <c r="B277" s="213" t="s">
        <v>23</v>
      </c>
      <c r="C277" s="213"/>
      <c r="D277" s="213"/>
      <c r="E277" s="17"/>
      <c r="F277" s="17"/>
      <c r="G277" s="17"/>
      <c r="H277" s="17"/>
      <c r="I277" s="17"/>
      <c r="J277" s="17"/>
      <c r="K277" s="13"/>
      <c r="L277" s="134"/>
      <c r="M277" s="85"/>
      <c r="N277" s="85"/>
      <c r="O277" s="85"/>
      <c r="P277" s="12"/>
      <c r="Q277" s="12"/>
      <c r="R277" s="12"/>
      <c r="S277" s="12"/>
      <c r="T277" s="12"/>
    </row>
    <row r="278" spans="1:22" s="179" customFormat="1">
      <c r="A278" s="180" t="s">
        <v>253</v>
      </c>
      <c r="B278" s="192" t="s">
        <v>252</v>
      </c>
      <c r="C278" s="193"/>
      <c r="D278" s="194"/>
      <c r="E278" s="17">
        <v>40</v>
      </c>
      <c r="F278" s="17">
        <v>0.4</v>
      </c>
      <c r="G278" s="17">
        <v>2.6</v>
      </c>
      <c r="H278" s="17">
        <v>4</v>
      </c>
      <c r="I278" s="17">
        <v>41.3</v>
      </c>
      <c r="J278" s="17">
        <v>1.2</v>
      </c>
      <c r="K278" s="13"/>
      <c r="L278" s="134"/>
      <c r="M278" s="85"/>
      <c r="N278" s="85"/>
      <c r="O278" s="85"/>
      <c r="P278" s="12"/>
      <c r="Q278" s="12"/>
      <c r="R278" s="12"/>
      <c r="S278" s="12"/>
      <c r="T278" s="12"/>
    </row>
    <row r="279" spans="1:22">
      <c r="A279" s="3" t="s">
        <v>142</v>
      </c>
      <c r="B279" s="195" t="s">
        <v>140</v>
      </c>
      <c r="C279" s="199"/>
      <c r="D279" s="200"/>
      <c r="E279" s="162">
        <v>150</v>
      </c>
      <c r="F279" s="17">
        <v>3.8</v>
      </c>
      <c r="G279" s="17">
        <v>9.1999999999999993</v>
      </c>
      <c r="H279" s="17">
        <v>10.3</v>
      </c>
      <c r="I279" s="17">
        <v>141.4</v>
      </c>
      <c r="J279" s="17">
        <v>5.3</v>
      </c>
      <c r="K279" s="11"/>
      <c r="L279" s="134"/>
      <c r="M279" s="134"/>
      <c r="N279" s="134"/>
      <c r="O279" s="12"/>
      <c r="P279" s="12"/>
      <c r="Q279" s="12"/>
      <c r="R279" s="12"/>
      <c r="S279" s="12"/>
      <c r="T279" s="12"/>
    </row>
    <row r="280" spans="1:22">
      <c r="A280" s="3"/>
      <c r="B280" s="198" t="s">
        <v>141</v>
      </c>
      <c r="C280" s="198"/>
      <c r="D280" s="198"/>
      <c r="E280" s="79">
        <v>15</v>
      </c>
      <c r="F280" s="17"/>
      <c r="G280" s="17"/>
      <c r="H280" s="17"/>
      <c r="I280" s="17"/>
      <c r="J280" s="17"/>
      <c r="K280" s="11"/>
      <c r="L280" s="134"/>
      <c r="M280" s="134"/>
      <c r="N280" s="134"/>
      <c r="O280" s="12"/>
      <c r="P280" s="12"/>
      <c r="Q280" s="12"/>
      <c r="R280" s="12"/>
      <c r="S280" s="12"/>
      <c r="T280" s="12"/>
    </row>
    <row r="281" spans="1:22">
      <c r="A281" s="180" t="s">
        <v>266</v>
      </c>
      <c r="B281" s="219" t="s">
        <v>265</v>
      </c>
      <c r="C281" s="219"/>
      <c r="D281" s="219"/>
      <c r="E281" s="17"/>
      <c r="F281" s="17"/>
      <c r="G281" s="17"/>
      <c r="H281" s="17"/>
      <c r="I281" s="17"/>
      <c r="J281" s="17"/>
      <c r="K281" s="13"/>
      <c r="L281" s="134"/>
      <c r="M281" s="134"/>
      <c r="N281" s="134"/>
      <c r="O281" s="11"/>
      <c r="P281" s="12"/>
      <c r="Q281" s="12"/>
      <c r="R281" s="12"/>
      <c r="S281" s="12"/>
      <c r="T281" s="12"/>
    </row>
    <row r="282" spans="1:22">
      <c r="A282" s="79"/>
      <c r="B282" s="219" t="s">
        <v>39</v>
      </c>
      <c r="C282" s="219"/>
      <c r="D282" s="219"/>
      <c r="E282" s="17" t="s">
        <v>239</v>
      </c>
      <c r="F282" s="17">
        <v>6</v>
      </c>
      <c r="G282" s="17">
        <v>6.3</v>
      </c>
      <c r="H282" s="17">
        <v>5.3</v>
      </c>
      <c r="I282" s="17">
        <v>103.5</v>
      </c>
      <c r="J282" s="17">
        <v>1.65</v>
      </c>
      <c r="K282" s="13"/>
      <c r="L282" s="134"/>
      <c r="M282" s="180" t="s">
        <v>196</v>
      </c>
      <c r="N282" s="195" t="s">
        <v>64</v>
      </c>
      <c r="O282" s="196"/>
      <c r="P282" s="197"/>
      <c r="Q282" s="180">
        <v>50</v>
      </c>
      <c r="R282" s="17">
        <v>2.2000000000000002</v>
      </c>
      <c r="S282" s="17">
        <v>8.3000000000000007</v>
      </c>
      <c r="T282" s="17">
        <v>20</v>
      </c>
      <c r="U282" s="17">
        <v>162.30000000000001</v>
      </c>
      <c r="V282" s="17">
        <v>0</v>
      </c>
    </row>
    <row r="283" spans="1:22">
      <c r="A283" s="79" t="s">
        <v>40</v>
      </c>
      <c r="B283" s="219" t="s">
        <v>41</v>
      </c>
      <c r="C283" s="219"/>
      <c r="D283" s="219"/>
      <c r="E283" s="17">
        <v>100</v>
      </c>
      <c r="F283" s="17">
        <v>2.1</v>
      </c>
      <c r="G283" s="17">
        <v>2.8</v>
      </c>
      <c r="H283" s="17">
        <v>13.7</v>
      </c>
      <c r="I283" s="17">
        <v>90</v>
      </c>
      <c r="J283" s="17">
        <v>7.1</v>
      </c>
      <c r="K283" s="13"/>
      <c r="L283" s="134"/>
      <c r="M283" s="134"/>
      <c r="N283" s="134"/>
      <c r="O283" s="11"/>
      <c r="P283" s="12"/>
      <c r="Q283" s="12"/>
      <c r="R283" s="12"/>
      <c r="S283" s="12"/>
      <c r="T283" s="12"/>
    </row>
    <row r="284" spans="1:22">
      <c r="A284" s="3" t="s">
        <v>50</v>
      </c>
      <c r="B284" s="174" t="s">
        <v>51</v>
      </c>
      <c r="C284" s="174"/>
      <c r="D284" s="174"/>
      <c r="E284" s="180">
        <v>150</v>
      </c>
      <c r="F284" s="17">
        <v>0.4</v>
      </c>
      <c r="G284" s="17">
        <v>0</v>
      </c>
      <c r="H284" s="17">
        <v>13.8</v>
      </c>
      <c r="I284" s="17">
        <v>54.1</v>
      </c>
      <c r="J284" s="17">
        <v>37.6</v>
      </c>
      <c r="K284" s="13"/>
      <c r="L284" s="134"/>
      <c r="M284" s="134"/>
      <c r="N284" s="134"/>
      <c r="O284" s="11"/>
      <c r="P284" s="12"/>
      <c r="Q284" s="12"/>
      <c r="R284" s="12"/>
      <c r="S284" s="12"/>
      <c r="T284" s="12"/>
    </row>
    <row r="285" spans="1:22">
      <c r="A285" s="3"/>
      <c r="B285" s="198" t="s">
        <v>28</v>
      </c>
      <c r="C285" s="198"/>
      <c r="D285" s="198"/>
      <c r="E285" s="164">
        <v>20</v>
      </c>
      <c r="F285" s="17">
        <v>1.3</v>
      </c>
      <c r="G285" s="17">
        <v>0.1</v>
      </c>
      <c r="H285" s="17">
        <v>9.9</v>
      </c>
      <c r="I285" s="17">
        <v>46.9</v>
      </c>
      <c r="J285" s="17">
        <v>0</v>
      </c>
      <c r="K285" s="11"/>
      <c r="L285" s="87"/>
      <c r="M285" s="87"/>
      <c r="N285" s="87"/>
      <c r="O285" s="12"/>
      <c r="P285" s="12"/>
      <c r="Q285" s="12"/>
      <c r="R285" s="12"/>
      <c r="S285" s="12"/>
      <c r="T285" s="12"/>
    </row>
    <row r="286" spans="1:22">
      <c r="A286" s="3"/>
      <c r="B286" s="198" t="s">
        <v>29</v>
      </c>
      <c r="C286" s="198"/>
      <c r="D286" s="198"/>
      <c r="E286" s="164">
        <v>30</v>
      </c>
      <c r="F286" s="17">
        <v>1.95</v>
      </c>
      <c r="G286" s="17">
        <v>0.3</v>
      </c>
      <c r="H286" s="17">
        <v>10.1</v>
      </c>
      <c r="I286" s="17">
        <v>52.1</v>
      </c>
      <c r="J286" s="17">
        <v>0</v>
      </c>
      <c r="K286" s="13"/>
      <c r="L286" s="134"/>
      <c r="M286" s="134"/>
      <c r="N286" s="134"/>
      <c r="O286" s="11"/>
      <c r="P286" s="12"/>
      <c r="Q286" s="12"/>
      <c r="R286" s="12"/>
      <c r="S286" s="12"/>
      <c r="T286" s="12"/>
    </row>
    <row r="287" spans="1:22">
      <c r="A287" s="79"/>
      <c r="B287" s="219" t="s">
        <v>22</v>
      </c>
      <c r="C287" s="219"/>
      <c r="D287" s="219"/>
      <c r="E287" s="153">
        <f t="shared" ref="E287:J287" si="34">SUM(E279:E286)</f>
        <v>465</v>
      </c>
      <c r="F287" s="153">
        <f t="shared" si="34"/>
        <v>15.55</v>
      </c>
      <c r="G287" s="153">
        <f t="shared" si="34"/>
        <v>18.700000000000003</v>
      </c>
      <c r="H287" s="153">
        <f t="shared" si="34"/>
        <v>63.1</v>
      </c>
      <c r="I287" s="153">
        <f t="shared" si="34"/>
        <v>488</v>
      </c>
      <c r="J287" s="153">
        <f t="shared" si="34"/>
        <v>51.65</v>
      </c>
      <c r="K287" s="13"/>
      <c r="L287" s="134"/>
      <c r="M287" s="134"/>
      <c r="N287" s="134"/>
      <c r="O287" s="11"/>
      <c r="P287" s="12"/>
      <c r="Q287" s="12"/>
      <c r="R287" s="12"/>
      <c r="S287" s="12"/>
      <c r="T287" s="12"/>
    </row>
    <row r="288" spans="1:22">
      <c r="A288" s="79"/>
      <c r="B288" s="216" t="s">
        <v>33</v>
      </c>
      <c r="C288" s="217"/>
      <c r="D288" s="218"/>
      <c r="E288" s="17"/>
      <c r="F288" s="17"/>
      <c r="G288" s="17"/>
      <c r="H288" s="17"/>
      <c r="I288" s="17"/>
      <c r="J288" s="17"/>
      <c r="K288" s="13"/>
      <c r="L288" s="134"/>
      <c r="M288" s="134"/>
      <c r="N288" s="134"/>
      <c r="O288" s="11"/>
      <c r="P288" s="12"/>
      <c r="Q288" s="12"/>
      <c r="R288" s="12"/>
      <c r="S288" s="12"/>
      <c r="T288" s="12"/>
    </row>
    <row r="289" spans="1:20" s="179" customFormat="1">
      <c r="A289" s="180"/>
      <c r="B289" s="174" t="s">
        <v>52</v>
      </c>
      <c r="C289" s="174"/>
      <c r="D289" s="174"/>
      <c r="E289" s="17">
        <v>150</v>
      </c>
      <c r="F289" s="17">
        <v>4.3</v>
      </c>
      <c r="G289" s="17">
        <v>4.8</v>
      </c>
      <c r="H289" s="17">
        <v>6</v>
      </c>
      <c r="I289" s="17">
        <v>87.6</v>
      </c>
      <c r="J289" s="17">
        <v>0</v>
      </c>
      <c r="K289" s="13"/>
      <c r="L289" s="134"/>
      <c r="M289" s="134"/>
      <c r="N289" s="134"/>
      <c r="O289" s="11"/>
      <c r="P289" s="12"/>
      <c r="Q289" s="12"/>
      <c r="R289" s="12"/>
      <c r="S289" s="12"/>
      <c r="T289" s="12"/>
    </row>
    <row r="290" spans="1:20" s="128" customFormat="1">
      <c r="A290" s="129"/>
      <c r="B290" s="195" t="s">
        <v>53</v>
      </c>
      <c r="C290" s="199"/>
      <c r="D290" s="200"/>
      <c r="E290" s="180"/>
      <c r="F290" s="17"/>
      <c r="G290" s="17"/>
      <c r="H290" s="17"/>
      <c r="I290" s="17"/>
      <c r="J290" s="17"/>
      <c r="K290" s="13"/>
      <c r="L290" s="134"/>
      <c r="M290" s="134"/>
      <c r="N290" s="134"/>
      <c r="O290" s="11"/>
      <c r="P290" s="12"/>
      <c r="Q290" s="12"/>
      <c r="R290" s="12"/>
      <c r="S290" s="12"/>
      <c r="T290" s="12"/>
    </row>
    <row r="291" spans="1:20">
      <c r="A291" s="180" t="s">
        <v>202</v>
      </c>
      <c r="B291" s="198" t="s">
        <v>151</v>
      </c>
      <c r="C291" s="198"/>
      <c r="D291" s="198"/>
      <c r="E291" s="17">
        <v>50</v>
      </c>
      <c r="F291" s="17">
        <v>3.1</v>
      </c>
      <c r="G291" s="17">
        <v>5.4</v>
      </c>
      <c r="H291" s="17">
        <v>23.1</v>
      </c>
      <c r="I291" s="17">
        <v>153.4</v>
      </c>
      <c r="J291" s="17">
        <v>0</v>
      </c>
      <c r="K291" s="13"/>
      <c r="L291" s="86"/>
      <c r="M291" s="86"/>
      <c r="N291" s="86"/>
      <c r="O291" s="134"/>
      <c r="P291" s="12"/>
      <c r="Q291" s="12"/>
      <c r="R291" s="12"/>
      <c r="S291" s="12"/>
      <c r="T291" s="12"/>
    </row>
    <row r="292" spans="1:20">
      <c r="A292" s="79"/>
      <c r="B292" s="198" t="s">
        <v>22</v>
      </c>
      <c r="C292" s="198"/>
      <c r="D292" s="198"/>
      <c r="E292" s="153">
        <f t="shared" ref="E292:J292" si="35">SUM(E290:E291)</f>
        <v>50</v>
      </c>
      <c r="F292" s="153">
        <f t="shared" si="35"/>
        <v>3.1</v>
      </c>
      <c r="G292" s="153">
        <f t="shared" si="35"/>
        <v>5.4</v>
      </c>
      <c r="H292" s="153">
        <f t="shared" si="35"/>
        <v>23.1</v>
      </c>
      <c r="I292" s="153">
        <f t="shared" si="35"/>
        <v>153.4</v>
      </c>
      <c r="J292" s="153">
        <f t="shared" si="35"/>
        <v>0</v>
      </c>
      <c r="K292" s="81"/>
      <c r="L292" s="134"/>
      <c r="M292" s="134"/>
      <c r="N292" s="134"/>
      <c r="O292" s="11"/>
      <c r="P292" s="12"/>
      <c r="Q292" s="12"/>
      <c r="R292" s="12"/>
      <c r="S292" s="12"/>
      <c r="T292" s="12"/>
    </row>
    <row r="293" spans="1:20">
      <c r="A293" s="79"/>
      <c r="B293" s="214" t="s">
        <v>34</v>
      </c>
      <c r="C293" s="214"/>
      <c r="D293" s="214"/>
      <c r="E293" s="153"/>
      <c r="F293" s="153">
        <f>F275+F276+F287+F292</f>
        <v>27.650000000000002</v>
      </c>
      <c r="G293" s="153">
        <f>G275+G276+G287+G292</f>
        <v>34.6</v>
      </c>
      <c r="H293" s="153">
        <f>H275+H276+H287+H292</f>
        <v>140.39999999999998</v>
      </c>
      <c r="I293" s="153">
        <f>I275+I276+I287+I292</f>
        <v>989.1</v>
      </c>
      <c r="J293" s="153">
        <f>J275+J276+J287+J292</f>
        <v>62.15</v>
      </c>
      <c r="K293" s="13"/>
      <c r="L293" s="134"/>
      <c r="M293" s="134"/>
      <c r="N293" s="134"/>
      <c r="O293" s="11"/>
      <c r="P293" s="12"/>
      <c r="Q293" s="12"/>
      <c r="R293" s="12"/>
      <c r="S293" s="12"/>
      <c r="T293" s="12"/>
    </row>
    <row r="294" spans="1:20">
      <c r="A294" s="213" t="s">
        <v>146</v>
      </c>
      <c r="B294" s="213"/>
      <c r="C294" s="213"/>
      <c r="D294" s="213"/>
      <c r="E294" s="213"/>
      <c r="F294" s="213"/>
      <c r="G294" s="213"/>
      <c r="H294" s="213"/>
      <c r="I294" s="213"/>
      <c r="J294" s="213"/>
      <c r="L294" s="134"/>
      <c r="M294" s="134"/>
      <c r="N294" s="134"/>
      <c r="O294" s="134"/>
      <c r="P294" s="134"/>
    </row>
    <row r="295" spans="1:20">
      <c r="A295" s="77"/>
      <c r="B295" s="204" t="s">
        <v>11</v>
      </c>
      <c r="C295" s="205"/>
      <c r="D295" s="206"/>
      <c r="E295" s="17"/>
      <c r="F295" s="17"/>
      <c r="G295" s="17"/>
      <c r="H295" s="17"/>
      <c r="I295" s="17"/>
      <c r="J295" s="17"/>
      <c r="L295" s="134"/>
      <c r="M295" s="134"/>
      <c r="N295" s="134"/>
      <c r="O295" s="134"/>
      <c r="P295" s="134"/>
    </row>
    <row r="296" spans="1:20">
      <c r="A296" s="79" t="s">
        <v>12</v>
      </c>
      <c r="B296" s="189" t="s">
        <v>136</v>
      </c>
      <c r="C296" s="274"/>
      <c r="D296" s="275"/>
      <c r="E296" s="17">
        <v>150</v>
      </c>
      <c r="F296" s="17">
        <v>2.6</v>
      </c>
      <c r="G296" s="17">
        <v>2.8</v>
      </c>
      <c r="H296" s="17">
        <v>10</v>
      </c>
      <c r="I296" s="17">
        <v>71.2</v>
      </c>
      <c r="J296" s="17">
        <v>0.3</v>
      </c>
      <c r="L296" s="134"/>
      <c r="M296" s="134"/>
      <c r="N296" s="134"/>
      <c r="O296" s="134"/>
      <c r="P296" s="134"/>
    </row>
    <row r="297" spans="1:20">
      <c r="A297" s="79"/>
      <c r="B297" s="195" t="s">
        <v>137</v>
      </c>
      <c r="C297" s="199"/>
      <c r="D297" s="200"/>
      <c r="E297" s="17"/>
      <c r="F297" s="17"/>
      <c r="G297" s="17"/>
      <c r="H297" s="17"/>
      <c r="I297" s="17"/>
      <c r="J297" s="17"/>
      <c r="L297" s="134"/>
      <c r="M297" s="134"/>
      <c r="N297" s="134"/>
      <c r="O297" s="134"/>
      <c r="P297" s="134"/>
    </row>
    <row r="298" spans="1:20">
      <c r="A298" s="6" t="s">
        <v>15</v>
      </c>
      <c r="B298" s="198" t="s">
        <v>13</v>
      </c>
      <c r="C298" s="198"/>
      <c r="D298" s="198"/>
      <c r="E298" s="165">
        <v>150</v>
      </c>
      <c r="F298" s="17">
        <v>2.254</v>
      </c>
      <c r="G298" s="17">
        <v>2.17</v>
      </c>
      <c r="H298" s="17">
        <v>10.1</v>
      </c>
      <c r="I298" s="17">
        <v>66.75</v>
      </c>
      <c r="J298" s="17">
        <v>0.4</v>
      </c>
      <c r="L298" s="134"/>
      <c r="M298" s="134"/>
      <c r="N298" s="134"/>
      <c r="O298" s="134"/>
      <c r="P298" s="134"/>
    </row>
    <row r="299" spans="1:20">
      <c r="A299" s="3"/>
      <c r="B299" s="198" t="s">
        <v>14</v>
      </c>
      <c r="C299" s="198"/>
      <c r="D299" s="198"/>
      <c r="E299" s="3"/>
      <c r="F299" s="17"/>
      <c r="G299" s="17"/>
      <c r="H299" s="17"/>
      <c r="I299" s="17"/>
      <c r="J299" s="17"/>
      <c r="L299" s="134"/>
      <c r="M299" s="134"/>
      <c r="N299" s="134"/>
      <c r="O299" s="134"/>
      <c r="P299" s="134"/>
    </row>
    <row r="300" spans="1:20">
      <c r="A300" s="3" t="s">
        <v>21</v>
      </c>
      <c r="B300" s="198" t="s">
        <v>20</v>
      </c>
      <c r="C300" s="198"/>
      <c r="D300" s="198"/>
      <c r="E300" s="6" t="s">
        <v>234</v>
      </c>
      <c r="F300" s="17">
        <v>1.9</v>
      </c>
      <c r="G300" s="17">
        <v>3.9</v>
      </c>
      <c r="H300" s="17">
        <v>11.8</v>
      </c>
      <c r="I300" s="17">
        <v>90.5</v>
      </c>
      <c r="J300" s="17">
        <v>0</v>
      </c>
      <c r="L300" s="134"/>
      <c r="M300" s="134"/>
      <c r="N300" s="134"/>
      <c r="O300" s="134"/>
      <c r="P300" s="134"/>
    </row>
    <row r="301" spans="1:20">
      <c r="A301" s="3"/>
      <c r="B301" s="198" t="s">
        <v>22</v>
      </c>
      <c r="C301" s="198"/>
      <c r="D301" s="198"/>
      <c r="E301" s="163">
        <f t="shared" ref="E301:J301" si="36">SUM(E296:E300)</f>
        <v>300</v>
      </c>
      <c r="F301" s="153">
        <f t="shared" si="36"/>
        <v>6.7539999999999996</v>
      </c>
      <c r="G301" s="153">
        <f t="shared" si="36"/>
        <v>8.8699999999999992</v>
      </c>
      <c r="H301" s="153">
        <f t="shared" si="36"/>
        <v>31.900000000000002</v>
      </c>
      <c r="I301" s="153">
        <f t="shared" si="36"/>
        <v>228.45</v>
      </c>
      <c r="J301" s="153">
        <f t="shared" si="36"/>
        <v>0.7</v>
      </c>
      <c r="L301" s="134"/>
      <c r="M301" s="134"/>
      <c r="N301" s="134"/>
      <c r="O301" s="134"/>
      <c r="P301" s="134"/>
    </row>
    <row r="302" spans="1:20">
      <c r="A302" s="3" t="s">
        <v>24</v>
      </c>
      <c r="B302" s="195" t="s">
        <v>32</v>
      </c>
      <c r="C302" s="196"/>
      <c r="D302" s="196"/>
      <c r="E302" s="197"/>
      <c r="F302" s="153">
        <v>0.4</v>
      </c>
      <c r="G302" s="153">
        <v>0.4</v>
      </c>
      <c r="H302" s="153">
        <v>9.8000000000000007</v>
      </c>
      <c r="I302" s="153">
        <v>42.7</v>
      </c>
      <c r="J302" s="153">
        <v>10</v>
      </c>
      <c r="L302" s="134"/>
      <c r="M302" s="134"/>
      <c r="N302" s="134"/>
      <c r="O302" s="134"/>
      <c r="P302" s="134"/>
    </row>
    <row r="303" spans="1:20" s="78" customFormat="1">
      <c r="A303" s="276"/>
      <c r="B303" s="277"/>
      <c r="C303" s="277"/>
      <c r="D303" s="277"/>
      <c r="E303" s="277"/>
      <c r="F303" s="277"/>
      <c r="G303" s="277"/>
      <c r="H303" s="277"/>
      <c r="I303" s="277"/>
      <c r="J303" s="278"/>
      <c r="L303" s="134"/>
      <c r="M303" s="134"/>
      <c r="N303" s="134"/>
      <c r="O303" s="134"/>
      <c r="P303" s="134"/>
    </row>
    <row r="304" spans="1:20" s="78" customFormat="1">
      <c r="A304" s="276"/>
      <c r="B304" s="277"/>
      <c r="C304" s="277"/>
      <c r="D304" s="277"/>
      <c r="E304" s="277"/>
      <c r="F304" s="277"/>
      <c r="G304" s="277"/>
      <c r="H304" s="277"/>
      <c r="I304" s="277"/>
      <c r="J304" s="278"/>
      <c r="L304" s="134"/>
      <c r="M304" s="134"/>
      <c r="N304" s="134"/>
      <c r="O304" s="134"/>
      <c r="P304" s="134"/>
    </row>
    <row r="305" spans="1:16" s="78" customFormat="1">
      <c r="A305" s="276"/>
      <c r="B305" s="277"/>
      <c r="C305" s="277"/>
      <c r="D305" s="277"/>
      <c r="E305" s="277"/>
      <c r="F305" s="277"/>
      <c r="G305" s="277"/>
      <c r="H305" s="277"/>
      <c r="I305" s="277"/>
      <c r="J305" s="278"/>
      <c r="L305" s="134"/>
      <c r="M305" s="134"/>
      <c r="N305" s="134"/>
      <c r="O305" s="136"/>
      <c r="P305" s="136"/>
    </row>
    <row r="306" spans="1:16">
      <c r="A306" s="3"/>
      <c r="B306" s="216" t="s">
        <v>23</v>
      </c>
      <c r="C306" s="217"/>
      <c r="D306" s="218"/>
      <c r="E306" s="77"/>
      <c r="F306" s="17"/>
      <c r="G306" s="17"/>
      <c r="H306" s="17"/>
      <c r="I306" s="17"/>
      <c r="J306" s="17"/>
      <c r="L306" s="134"/>
      <c r="M306" s="134"/>
      <c r="N306" s="134"/>
      <c r="O306" s="134"/>
      <c r="P306" s="134"/>
    </row>
    <row r="307" spans="1:16">
      <c r="A307" s="3" t="s">
        <v>302</v>
      </c>
      <c r="B307" s="198" t="s">
        <v>303</v>
      </c>
      <c r="C307" s="198"/>
      <c r="D307" s="198"/>
      <c r="E307" s="79">
        <v>40</v>
      </c>
      <c r="F307" s="17">
        <v>0.6</v>
      </c>
      <c r="G307" s="17">
        <v>2.7</v>
      </c>
      <c r="H307" s="17">
        <v>4.3</v>
      </c>
      <c r="I307" s="17">
        <v>43.3</v>
      </c>
      <c r="J307" s="17">
        <v>16.2</v>
      </c>
      <c r="K307" s="109"/>
      <c r="L307" s="7"/>
      <c r="M307" s="7"/>
      <c r="N307" s="7"/>
      <c r="O307" s="7"/>
      <c r="P307" s="7"/>
    </row>
    <row r="308" spans="1:16">
      <c r="A308" s="3"/>
      <c r="B308" s="198"/>
      <c r="C308" s="198"/>
      <c r="D308" s="198"/>
      <c r="E308" s="79"/>
      <c r="F308" s="17"/>
      <c r="G308" s="17"/>
      <c r="H308" s="17"/>
      <c r="I308" s="17"/>
      <c r="J308" s="17"/>
      <c r="L308" s="134"/>
      <c r="M308" s="134"/>
      <c r="N308" s="134"/>
      <c r="O308" s="134"/>
      <c r="P308" s="134"/>
    </row>
    <row r="309" spans="1:16">
      <c r="A309" s="180"/>
      <c r="B309" s="198"/>
      <c r="C309" s="198"/>
      <c r="D309" s="198"/>
      <c r="E309" s="17"/>
      <c r="F309" s="17"/>
      <c r="G309" s="17"/>
      <c r="H309" s="17"/>
      <c r="I309" s="17"/>
      <c r="J309" s="17"/>
      <c r="L309" s="134"/>
      <c r="M309" s="134"/>
      <c r="N309" s="134"/>
      <c r="O309" s="134"/>
      <c r="P309" s="134"/>
    </row>
    <row r="310" spans="1:16">
      <c r="A310" s="180" t="s">
        <v>267</v>
      </c>
      <c r="B310" s="198" t="s">
        <v>268</v>
      </c>
      <c r="C310" s="198"/>
      <c r="D310" s="198"/>
      <c r="E310" s="17">
        <v>150</v>
      </c>
      <c r="F310" s="17">
        <v>5</v>
      </c>
      <c r="G310" s="17">
        <v>1.5</v>
      </c>
      <c r="H310" s="17">
        <v>7.3</v>
      </c>
      <c r="I310" s="17">
        <v>62.25</v>
      </c>
      <c r="J310" s="17">
        <v>10.3</v>
      </c>
      <c r="L310" s="134"/>
      <c r="M310" s="134"/>
      <c r="N310" s="134"/>
      <c r="O310" s="134"/>
      <c r="P310" s="134"/>
    </row>
    <row r="311" spans="1:16">
      <c r="A311" s="180">
        <v>282</v>
      </c>
      <c r="B311" s="195" t="s">
        <v>247</v>
      </c>
      <c r="C311" s="199"/>
      <c r="D311" s="200"/>
      <c r="E311" s="17">
        <v>70</v>
      </c>
      <c r="F311" s="17">
        <v>10</v>
      </c>
      <c r="G311" s="17">
        <v>9.6999999999999993</v>
      </c>
      <c r="H311" s="17">
        <v>4.5999999999999996</v>
      </c>
      <c r="I311" s="17">
        <v>145.6</v>
      </c>
      <c r="J311" s="17">
        <v>0</v>
      </c>
      <c r="L311" s="134"/>
      <c r="M311" s="134"/>
      <c r="N311" s="134"/>
      <c r="O311" s="134"/>
      <c r="P311" s="134"/>
    </row>
    <row r="312" spans="1:16">
      <c r="A312" s="180" t="s">
        <v>270</v>
      </c>
      <c r="B312" s="221" t="s">
        <v>269</v>
      </c>
      <c r="C312" s="202"/>
      <c r="D312" s="203"/>
      <c r="E312" s="17">
        <v>100</v>
      </c>
      <c r="F312" s="17">
        <v>11.7</v>
      </c>
      <c r="G312" s="17">
        <v>3.3</v>
      </c>
      <c r="H312" s="17">
        <v>27.3</v>
      </c>
      <c r="I312" s="17">
        <v>194</v>
      </c>
      <c r="J312" s="17">
        <v>0</v>
      </c>
      <c r="L312" s="134"/>
      <c r="M312" s="134"/>
      <c r="N312" s="134"/>
      <c r="O312" s="134"/>
      <c r="P312" s="134"/>
    </row>
    <row r="313" spans="1:16">
      <c r="A313" s="3" t="s">
        <v>50</v>
      </c>
      <c r="B313" s="174" t="s">
        <v>51</v>
      </c>
      <c r="C313" s="174"/>
      <c r="D313" s="174"/>
      <c r="E313" s="180">
        <v>150</v>
      </c>
      <c r="F313" s="17">
        <v>0.4</v>
      </c>
      <c r="G313" s="17">
        <v>0</v>
      </c>
      <c r="H313" s="17">
        <v>13.8</v>
      </c>
      <c r="I313" s="17">
        <v>54.1</v>
      </c>
      <c r="J313" s="17">
        <v>37.6</v>
      </c>
      <c r="L313" s="134"/>
      <c r="M313" s="134"/>
      <c r="N313" s="134"/>
      <c r="O313" s="134"/>
      <c r="P313" s="134"/>
    </row>
    <row r="314" spans="1:16">
      <c r="A314" s="3"/>
      <c r="B314" s="198" t="s">
        <v>28</v>
      </c>
      <c r="C314" s="198"/>
      <c r="D314" s="198"/>
      <c r="E314" s="164">
        <v>20</v>
      </c>
      <c r="F314" s="17">
        <v>1.3</v>
      </c>
      <c r="G314" s="17">
        <v>0.1</v>
      </c>
      <c r="H314" s="17">
        <v>9.9</v>
      </c>
      <c r="I314" s="17">
        <v>46.9</v>
      </c>
      <c r="J314" s="17">
        <v>0</v>
      </c>
      <c r="L314" s="134"/>
      <c r="M314" s="134"/>
      <c r="N314" s="134"/>
      <c r="O314" s="134"/>
      <c r="P314" s="134"/>
    </row>
    <row r="315" spans="1:16">
      <c r="A315" s="3"/>
      <c r="B315" s="198" t="s">
        <v>29</v>
      </c>
      <c r="C315" s="198"/>
      <c r="D315" s="198"/>
      <c r="E315" s="164">
        <v>30</v>
      </c>
      <c r="F315" s="17">
        <v>1.95</v>
      </c>
      <c r="G315" s="17">
        <v>0.3</v>
      </c>
      <c r="H315" s="17">
        <v>10.1</v>
      </c>
      <c r="I315" s="17">
        <v>52.1</v>
      </c>
      <c r="J315" s="17">
        <v>0</v>
      </c>
      <c r="L315" s="134"/>
      <c r="M315" s="134"/>
      <c r="N315" s="134"/>
      <c r="O315" s="134"/>
      <c r="P315" s="134"/>
    </row>
    <row r="316" spans="1:16">
      <c r="A316" s="3"/>
      <c r="B316" s="198" t="s">
        <v>22</v>
      </c>
      <c r="C316" s="198"/>
      <c r="D316" s="198"/>
      <c r="E316" s="158">
        <f t="shared" ref="E316:J316" si="37">SUM(E307:E315)</f>
        <v>560</v>
      </c>
      <c r="F316" s="153">
        <f t="shared" si="37"/>
        <v>30.949999999999996</v>
      </c>
      <c r="G316" s="153">
        <f t="shared" si="37"/>
        <v>17.600000000000001</v>
      </c>
      <c r="H316" s="153">
        <f t="shared" si="37"/>
        <v>77.3</v>
      </c>
      <c r="I316" s="153">
        <f t="shared" si="37"/>
        <v>598.25</v>
      </c>
      <c r="J316" s="153">
        <f t="shared" si="37"/>
        <v>64.099999999999994</v>
      </c>
      <c r="L316" s="134"/>
      <c r="M316" s="134"/>
      <c r="N316" s="134"/>
      <c r="O316" s="134"/>
      <c r="P316" s="134"/>
    </row>
    <row r="317" spans="1:16">
      <c r="A317" s="3"/>
      <c r="B317" s="216" t="s">
        <v>33</v>
      </c>
      <c r="C317" s="217"/>
      <c r="D317" s="218"/>
      <c r="E317" s="77"/>
      <c r="F317" s="17"/>
      <c r="G317" s="17"/>
      <c r="H317" s="17"/>
      <c r="I317" s="17"/>
      <c r="J317" s="17"/>
      <c r="L317" s="134"/>
      <c r="M317" s="134"/>
      <c r="N317" s="134"/>
      <c r="O317" s="134"/>
      <c r="P317" s="134"/>
    </row>
    <row r="318" spans="1:16">
      <c r="A318" s="6" t="s">
        <v>197</v>
      </c>
      <c r="B318" s="198" t="s">
        <v>145</v>
      </c>
      <c r="C318" s="198"/>
      <c r="D318" s="198"/>
      <c r="E318" s="79">
        <v>60</v>
      </c>
      <c r="F318" s="17">
        <v>4.4000000000000004</v>
      </c>
      <c r="G318" s="17">
        <v>6.9</v>
      </c>
      <c r="H318" s="17">
        <v>30.7</v>
      </c>
      <c r="I318" s="17">
        <v>203.1</v>
      </c>
      <c r="J318" s="17">
        <v>0</v>
      </c>
      <c r="L318" s="134"/>
      <c r="M318" s="134"/>
      <c r="N318" s="134"/>
      <c r="O318" s="134"/>
      <c r="P318" s="134"/>
    </row>
    <row r="319" spans="1:16" s="128" customFormat="1">
      <c r="A319" s="6"/>
      <c r="B319" s="174" t="s">
        <v>227</v>
      </c>
      <c r="C319" s="174"/>
      <c r="D319" s="174"/>
      <c r="E319" s="17">
        <v>150</v>
      </c>
      <c r="F319" s="17">
        <v>4.3</v>
      </c>
      <c r="G319" s="17">
        <v>4.4000000000000004</v>
      </c>
      <c r="H319" s="17">
        <v>6.75</v>
      </c>
      <c r="I319" s="17">
        <v>83.3</v>
      </c>
      <c r="J319" s="17">
        <v>0.8</v>
      </c>
      <c r="L319" s="134"/>
      <c r="M319" s="134"/>
      <c r="N319" s="134"/>
      <c r="O319" s="134"/>
      <c r="P319" s="134"/>
    </row>
    <row r="320" spans="1:16">
      <c r="A320" s="3"/>
      <c r="B320" s="195"/>
      <c r="C320" s="199"/>
      <c r="D320" s="200"/>
      <c r="E320" s="129"/>
      <c r="F320" s="17"/>
      <c r="G320" s="17"/>
      <c r="H320" s="17"/>
      <c r="I320" s="17"/>
      <c r="J320" s="17"/>
      <c r="L320" s="134"/>
      <c r="M320" s="134"/>
      <c r="N320" s="134"/>
      <c r="O320" s="134"/>
      <c r="P320" s="134"/>
    </row>
    <row r="321" spans="1:16">
      <c r="A321" s="3"/>
      <c r="B321" s="261" t="s">
        <v>22</v>
      </c>
      <c r="C321" s="261"/>
      <c r="D321" s="261"/>
      <c r="E321" s="159">
        <f t="shared" ref="E321:J321" si="38">SUM(E318:E320)</f>
        <v>210</v>
      </c>
      <c r="F321" s="153">
        <f t="shared" si="38"/>
        <v>8.6999999999999993</v>
      </c>
      <c r="G321" s="153">
        <f t="shared" si="38"/>
        <v>11.3</v>
      </c>
      <c r="H321" s="153">
        <f t="shared" si="38"/>
        <v>37.450000000000003</v>
      </c>
      <c r="I321" s="153">
        <f t="shared" si="38"/>
        <v>286.39999999999998</v>
      </c>
      <c r="J321" s="153">
        <f t="shared" si="38"/>
        <v>0.8</v>
      </c>
      <c r="L321" s="134"/>
      <c r="M321" s="134"/>
      <c r="N321" s="134"/>
      <c r="O321" s="134"/>
      <c r="P321" s="134"/>
    </row>
    <row r="322" spans="1:16">
      <c r="A322" s="3"/>
      <c r="B322" s="214" t="s">
        <v>34</v>
      </c>
      <c r="C322" s="214"/>
      <c r="D322" s="214"/>
      <c r="E322" s="158"/>
      <c r="F322" s="153">
        <f>F301+F302+F316+F321</f>
        <v>46.804000000000002</v>
      </c>
      <c r="G322" s="153">
        <f>G301+G302+G316+G321</f>
        <v>38.17</v>
      </c>
      <c r="H322" s="153">
        <f>H301+H302+H316+H321</f>
        <v>156.44999999999999</v>
      </c>
      <c r="I322" s="153">
        <f>I301+I302+I316+I321</f>
        <v>1155.8</v>
      </c>
      <c r="J322" s="153">
        <f>J301+J302+J316+J321</f>
        <v>75.599999999999994</v>
      </c>
      <c r="L322" s="134"/>
      <c r="M322" s="134"/>
      <c r="N322" s="134"/>
      <c r="O322" s="134"/>
      <c r="P322" s="134"/>
    </row>
    <row r="323" spans="1:16" s="78" customFormat="1">
      <c r="A323" s="213" t="s">
        <v>147</v>
      </c>
      <c r="B323" s="213"/>
      <c r="C323" s="213"/>
      <c r="D323" s="213"/>
      <c r="E323" s="213"/>
      <c r="F323" s="213"/>
      <c r="G323" s="213"/>
      <c r="H323" s="213"/>
      <c r="I323" s="213"/>
      <c r="J323" s="213"/>
      <c r="L323" s="134"/>
      <c r="M323" s="134"/>
      <c r="N323" s="134"/>
      <c r="O323" s="134"/>
      <c r="P323" s="134"/>
    </row>
    <row r="324" spans="1:16" s="78" customFormat="1">
      <c r="A324" s="3"/>
      <c r="B324" s="204" t="s">
        <v>11</v>
      </c>
      <c r="C324" s="205"/>
      <c r="D324" s="206"/>
      <c r="E324" s="77"/>
      <c r="F324" s="17"/>
      <c r="G324" s="17"/>
      <c r="H324" s="17"/>
      <c r="I324" s="17"/>
      <c r="J324" s="17"/>
      <c r="L324" s="134"/>
      <c r="M324" s="134"/>
      <c r="N324" s="134"/>
      <c r="O324" s="134"/>
      <c r="P324" s="134"/>
    </row>
    <row r="325" spans="1:16" s="61" customFormat="1">
      <c r="A325" s="3" t="s">
        <v>60</v>
      </c>
      <c r="B325" s="195" t="s">
        <v>58</v>
      </c>
      <c r="C325" s="199"/>
      <c r="D325" s="200"/>
      <c r="E325" s="3">
        <v>150</v>
      </c>
      <c r="F325" s="17">
        <v>4</v>
      </c>
      <c r="G325" s="17">
        <v>3.8</v>
      </c>
      <c r="H325" s="17">
        <v>20.6</v>
      </c>
      <c r="I325" s="17">
        <v>133.5</v>
      </c>
      <c r="J325" s="17">
        <v>0.3</v>
      </c>
      <c r="L325" s="134"/>
      <c r="M325" s="134"/>
      <c r="N325" s="134"/>
      <c r="O325" s="134"/>
      <c r="P325" s="134"/>
    </row>
    <row r="326" spans="1:16">
      <c r="A326" s="6" t="s">
        <v>15</v>
      </c>
      <c r="B326" s="127" t="s">
        <v>91</v>
      </c>
      <c r="C326" s="127"/>
      <c r="D326" s="127"/>
      <c r="E326" s="165">
        <v>150</v>
      </c>
      <c r="F326" s="17">
        <v>2.254</v>
      </c>
      <c r="G326" s="17">
        <v>2.17</v>
      </c>
      <c r="H326" s="17">
        <v>10.1</v>
      </c>
      <c r="I326" s="17">
        <v>66.75</v>
      </c>
      <c r="J326" s="17">
        <v>0.4</v>
      </c>
      <c r="L326" s="134"/>
      <c r="M326" s="134"/>
      <c r="N326" s="134"/>
      <c r="O326" s="134"/>
      <c r="P326" s="134"/>
    </row>
    <row r="327" spans="1:16">
      <c r="A327" s="3" t="s">
        <v>92</v>
      </c>
      <c r="B327" s="127" t="s">
        <v>93</v>
      </c>
      <c r="C327" s="127"/>
      <c r="D327" s="127"/>
      <c r="E327" s="3" t="s">
        <v>236</v>
      </c>
      <c r="F327" s="17">
        <v>3.7</v>
      </c>
      <c r="G327" s="17">
        <v>2</v>
      </c>
      <c r="H327" s="17">
        <v>11.7</v>
      </c>
      <c r="I327" s="17">
        <v>80</v>
      </c>
      <c r="J327" s="17">
        <v>0</v>
      </c>
      <c r="L327" s="134"/>
      <c r="M327" s="134"/>
      <c r="N327" s="134"/>
      <c r="O327" s="134"/>
      <c r="P327" s="134"/>
    </row>
    <row r="328" spans="1:16">
      <c r="A328" s="20"/>
      <c r="B328" s="261" t="s">
        <v>22</v>
      </c>
      <c r="C328" s="261"/>
      <c r="D328" s="261"/>
      <c r="E328" s="17">
        <f t="shared" ref="E328:J328" si="39">SUM(E325:E327)</f>
        <v>300</v>
      </c>
      <c r="F328" s="153">
        <f t="shared" si="39"/>
        <v>9.9540000000000006</v>
      </c>
      <c r="G328" s="153">
        <f t="shared" si="39"/>
        <v>7.97</v>
      </c>
      <c r="H328" s="153">
        <f t="shared" si="39"/>
        <v>42.400000000000006</v>
      </c>
      <c r="I328" s="153">
        <f t="shared" si="39"/>
        <v>280.25</v>
      </c>
      <c r="J328" s="153">
        <f t="shared" si="39"/>
        <v>0.7</v>
      </c>
      <c r="L328" s="134"/>
      <c r="M328" s="134"/>
      <c r="N328" s="134"/>
      <c r="O328" s="134"/>
      <c r="P328" s="134"/>
    </row>
    <row r="329" spans="1:16">
      <c r="A329" s="3" t="s">
        <v>24</v>
      </c>
      <c r="B329" s="195" t="s">
        <v>32</v>
      </c>
      <c r="C329" s="196"/>
      <c r="D329" s="196"/>
      <c r="E329" s="197"/>
      <c r="F329" s="153">
        <v>0.4</v>
      </c>
      <c r="G329" s="153">
        <v>0.4</v>
      </c>
      <c r="H329" s="153">
        <v>9.8000000000000007</v>
      </c>
      <c r="I329" s="153">
        <v>42.7</v>
      </c>
      <c r="J329" s="153">
        <v>10</v>
      </c>
      <c r="L329" s="7"/>
      <c r="M329" s="7"/>
      <c r="N329" s="7"/>
      <c r="O329" s="7"/>
      <c r="P329" s="7"/>
    </row>
    <row r="330" spans="1:16">
      <c r="A330" s="20"/>
      <c r="B330" s="213" t="s">
        <v>23</v>
      </c>
      <c r="C330" s="213"/>
      <c r="D330" s="213"/>
      <c r="E330" s="17"/>
      <c r="F330" s="17"/>
      <c r="G330" s="17"/>
      <c r="H330" s="17"/>
      <c r="I330" s="17"/>
      <c r="J330" s="17"/>
      <c r="L330" s="134"/>
      <c r="M330" s="134"/>
      <c r="N330" s="134"/>
      <c r="O330" s="134"/>
      <c r="P330" s="134"/>
    </row>
    <row r="331" spans="1:16">
      <c r="A331" s="188" t="s">
        <v>138</v>
      </c>
      <c r="B331" s="174" t="s">
        <v>45</v>
      </c>
      <c r="C331" s="60"/>
      <c r="D331" s="60"/>
      <c r="E331" s="62">
        <v>40</v>
      </c>
      <c r="F331" s="17">
        <v>0.6</v>
      </c>
      <c r="G331" s="17">
        <v>2.7</v>
      </c>
      <c r="H331" s="17">
        <v>3.9</v>
      </c>
      <c r="I331" s="17">
        <v>42.7</v>
      </c>
      <c r="J331" s="17">
        <v>1.9</v>
      </c>
      <c r="L331" s="134"/>
      <c r="M331" s="134"/>
      <c r="N331" s="134"/>
      <c r="O331" s="134"/>
      <c r="P331" s="134"/>
    </row>
    <row r="332" spans="1:16">
      <c r="A332" s="20"/>
      <c r="B332" s="198" t="s">
        <v>304</v>
      </c>
      <c r="C332" s="198"/>
      <c r="D332" s="198"/>
      <c r="E332" s="17"/>
      <c r="F332" s="17"/>
      <c r="G332" s="17"/>
      <c r="H332" s="17"/>
      <c r="I332" s="17"/>
      <c r="J332" s="17"/>
      <c r="L332" s="134"/>
      <c r="M332" s="134"/>
      <c r="N332" s="134"/>
      <c r="O332" s="134"/>
      <c r="P332" s="134"/>
    </row>
    <row r="333" spans="1:16">
      <c r="A333" s="70" t="s">
        <v>166</v>
      </c>
      <c r="B333" s="198" t="s">
        <v>240</v>
      </c>
      <c r="C333" s="198"/>
      <c r="D333" s="198"/>
      <c r="E333" s="17">
        <v>150</v>
      </c>
      <c r="F333" s="17">
        <v>3.2</v>
      </c>
      <c r="G333" s="17">
        <v>3</v>
      </c>
      <c r="H333" s="17">
        <v>11.3</v>
      </c>
      <c r="I333" s="17">
        <v>88.7</v>
      </c>
      <c r="J333" s="17">
        <v>3.8</v>
      </c>
      <c r="L333" s="134"/>
      <c r="M333" s="134"/>
      <c r="N333" s="134"/>
      <c r="O333" s="134"/>
      <c r="P333" s="134"/>
    </row>
    <row r="334" spans="1:16">
      <c r="A334" s="20"/>
      <c r="B334" s="198"/>
      <c r="C334" s="198"/>
      <c r="D334" s="198"/>
      <c r="E334" s="17"/>
      <c r="F334" s="17"/>
      <c r="G334" s="17"/>
      <c r="H334" s="17"/>
      <c r="I334" s="17"/>
      <c r="J334" s="17"/>
      <c r="L334" s="134"/>
      <c r="M334" s="134"/>
      <c r="N334" s="134"/>
      <c r="O334" s="134"/>
      <c r="P334" s="134"/>
    </row>
    <row r="335" spans="1:16">
      <c r="A335" s="3" t="s">
        <v>143</v>
      </c>
      <c r="B335" s="198" t="s">
        <v>144</v>
      </c>
      <c r="C335" s="198"/>
      <c r="D335" s="198"/>
      <c r="E335" s="168" t="s">
        <v>238</v>
      </c>
      <c r="F335" s="17">
        <v>10.1</v>
      </c>
      <c r="G335" s="17">
        <v>10.5</v>
      </c>
      <c r="H335" s="17">
        <v>2</v>
      </c>
      <c r="I335" s="17">
        <v>144</v>
      </c>
      <c r="J335" s="17">
        <v>7.3</v>
      </c>
      <c r="L335" s="7"/>
      <c r="M335" s="7"/>
      <c r="N335" s="7"/>
      <c r="O335" s="7"/>
      <c r="P335" s="7"/>
    </row>
    <row r="336" spans="1:16">
      <c r="A336" s="3" t="s">
        <v>46</v>
      </c>
      <c r="B336" s="198" t="s">
        <v>85</v>
      </c>
      <c r="C336" s="198"/>
      <c r="D336" s="198"/>
      <c r="E336" s="180">
        <v>100</v>
      </c>
      <c r="F336" s="17">
        <v>3.5</v>
      </c>
      <c r="G336" s="17">
        <v>2.5</v>
      </c>
      <c r="H336" s="17">
        <v>21.6</v>
      </c>
      <c r="I336" s="17">
        <v>125.3</v>
      </c>
      <c r="J336" s="17">
        <v>0</v>
      </c>
      <c r="L336" s="134"/>
      <c r="M336" s="134"/>
      <c r="N336" s="134"/>
      <c r="O336" s="134"/>
      <c r="P336" s="134"/>
    </row>
    <row r="337" spans="1:16">
      <c r="A337" s="62" t="s">
        <v>148</v>
      </c>
      <c r="B337" s="198" t="s">
        <v>149</v>
      </c>
      <c r="C337" s="198"/>
      <c r="D337" s="198"/>
      <c r="E337" s="17">
        <v>150</v>
      </c>
      <c r="F337" s="17">
        <v>0.3</v>
      </c>
      <c r="G337" s="17">
        <v>0.1</v>
      </c>
      <c r="H337" s="17">
        <v>13.6</v>
      </c>
      <c r="I337" s="17">
        <v>53.4</v>
      </c>
      <c r="J337" s="17">
        <v>52.5</v>
      </c>
      <c r="L337" s="134"/>
      <c r="M337" s="134"/>
      <c r="N337" s="134"/>
      <c r="O337" s="134"/>
      <c r="P337" s="134"/>
    </row>
    <row r="338" spans="1:16">
      <c r="A338" s="20"/>
      <c r="B338" s="198" t="s">
        <v>150</v>
      </c>
      <c r="C338" s="198"/>
      <c r="D338" s="198"/>
      <c r="E338" s="17"/>
      <c r="F338" s="17"/>
      <c r="G338" s="17"/>
      <c r="H338" s="17"/>
      <c r="I338" s="17"/>
      <c r="J338" s="17"/>
      <c r="L338" s="134"/>
      <c r="M338" s="134"/>
      <c r="N338" s="134"/>
      <c r="O338" s="134"/>
      <c r="P338" s="134"/>
    </row>
    <row r="339" spans="1:16">
      <c r="A339" s="20"/>
      <c r="B339" s="198" t="s">
        <v>28</v>
      </c>
      <c r="C339" s="198"/>
      <c r="D339" s="198"/>
      <c r="E339" s="164">
        <v>20</v>
      </c>
      <c r="F339" s="17">
        <v>1.3</v>
      </c>
      <c r="G339" s="17">
        <v>0.1</v>
      </c>
      <c r="H339" s="17">
        <v>9.9</v>
      </c>
      <c r="I339" s="17">
        <v>46.9</v>
      </c>
      <c r="J339" s="17">
        <v>0</v>
      </c>
      <c r="L339" s="134"/>
      <c r="M339" s="134"/>
      <c r="N339" s="134"/>
      <c r="O339" s="134"/>
      <c r="P339" s="134"/>
    </row>
    <row r="340" spans="1:16">
      <c r="A340" s="20"/>
      <c r="B340" s="198" t="s">
        <v>29</v>
      </c>
      <c r="C340" s="198"/>
      <c r="D340" s="198"/>
      <c r="E340" s="164">
        <v>30</v>
      </c>
      <c r="F340" s="17">
        <v>1.95</v>
      </c>
      <c r="G340" s="17">
        <v>0.3</v>
      </c>
      <c r="H340" s="17">
        <v>10.1</v>
      </c>
      <c r="I340" s="17">
        <v>52.1</v>
      </c>
      <c r="J340" s="17">
        <v>0</v>
      </c>
      <c r="L340" s="134"/>
      <c r="M340" s="134"/>
      <c r="N340" s="134"/>
      <c r="O340" s="134"/>
      <c r="P340" s="134"/>
    </row>
    <row r="341" spans="1:16">
      <c r="A341" s="20"/>
      <c r="B341" s="198" t="s">
        <v>22</v>
      </c>
      <c r="C341" s="198"/>
      <c r="D341" s="198"/>
      <c r="E341" s="153">
        <f t="shared" ref="E341:J341" si="40">SUM(E331:E340)</f>
        <v>490</v>
      </c>
      <c r="F341" s="153">
        <f t="shared" si="40"/>
        <v>20.95</v>
      </c>
      <c r="G341" s="153">
        <f t="shared" si="40"/>
        <v>19.200000000000003</v>
      </c>
      <c r="H341" s="153">
        <f t="shared" si="40"/>
        <v>72.400000000000006</v>
      </c>
      <c r="I341" s="153">
        <f t="shared" si="40"/>
        <v>553.09999999999991</v>
      </c>
      <c r="J341" s="153">
        <f t="shared" si="40"/>
        <v>65.5</v>
      </c>
      <c r="L341" s="134"/>
      <c r="M341" s="134"/>
      <c r="N341" s="134"/>
      <c r="O341" s="134"/>
      <c r="P341" s="134"/>
    </row>
    <row r="342" spans="1:16">
      <c r="A342" s="20"/>
      <c r="B342" s="216" t="s">
        <v>33</v>
      </c>
      <c r="C342" s="217"/>
      <c r="D342" s="218"/>
      <c r="E342" s="17"/>
      <c r="F342" s="17"/>
      <c r="G342" s="17"/>
      <c r="H342" s="17"/>
      <c r="I342" s="17"/>
      <c r="J342" s="17"/>
      <c r="L342" s="134"/>
      <c r="M342" s="134"/>
      <c r="N342" s="134"/>
      <c r="O342" s="134"/>
      <c r="P342" s="134"/>
    </row>
    <row r="343" spans="1:16" s="128" customFormat="1">
      <c r="A343" s="3" t="s">
        <v>233</v>
      </c>
      <c r="B343" s="198" t="s">
        <v>271</v>
      </c>
      <c r="C343" s="198"/>
      <c r="D343" s="198"/>
      <c r="E343" s="127">
        <v>100</v>
      </c>
      <c r="F343" s="17">
        <v>16.2</v>
      </c>
      <c r="G343" s="17">
        <v>9.6</v>
      </c>
      <c r="H343" s="17">
        <v>16</v>
      </c>
      <c r="I343" s="17">
        <v>217.3</v>
      </c>
      <c r="J343" s="17">
        <v>0.1</v>
      </c>
      <c r="L343" s="134"/>
      <c r="M343" s="134"/>
      <c r="N343" s="134"/>
      <c r="O343" s="134"/>
      <c r="P343" s="134"/>
    </row>
    <row r="344" spans="1:16" s="128" customFormat="1">
      <c r="A344" s="129"/>
      <c r="B344" s="195"/>
      <c r="C344" s="199"/>
      <c r="D344" s="200"/>
      <c r="E344" s="127"/>
      <c r="F344" s="17"/>
      <c r="G344" s="17"/>
      <c r="H344" s="17"/>
      <c r="I344" s="17"/>
      <c r="J344" s="17"/>
      <c r="L344" s="134"/>
      <c r="M344" s="134"/>
      <c r="N344" s="134"/>
      <c r="O344" s="134"/>
      <c r="P344" s="134"/>
    </row>
    <row r="345" spans="1:16">
      <c r="A345" s="129" t="s">
        <v>38</v>
      </c>
      <c r="B345" s="198" t="s">
        <v>36</v>
      </c>
      <c r="C345" s="198"/>
      <c r="D345" s="198"/>
      <c r="E345" s="17">
        <v>150</v>
      </c>
      <c r="F345" s="17">
        <v>2.2000000000000002</v>
      </c>
      <c r="G345" s="17">
        <v>2.2999999999999998</v>
      </c>
      <c r="H345" s="17">
        <v>8.4</v>
      </c>
      <c r="I345" s="17">
        <v>63.9</v>
      </c>
      <c r="J345" s="17">
        <v>0.2</v>
      </c>
      <c r="L345" s="134"/>
      <c r="M345" s="134"/>
      <c r="N345" s="134"/>
      <c r="O345" s="134"/>
      <c r="P345" s="134"/>
    </row>
    <row r="346" spans="1:16">
      <c r="A346" s="3"/>
      <c r="B346" s="127"/>
      <c r="C346" s="127"/>
      <c r="D346" s="127"/>
      <c r="E346" s="129"/>
      <c r="F346" s="17"/>
      <c r="G346" s="17"/>
      <c r="H346" s="17"/>
      <c r="I346" s="17"/>
      <c r="J346" s="17"/>
      <c r="L346" s="134"/>
      <c r="M346" s="134"/>
      <c r="N346" s="134"/>
      <c r="O346" s="134"/>
      <c r="P346" s="134"/>
    </row>
    <row r="347" spans="1:16">
      <c r="A347" s="129"/>
      <c r="B347" s="198" t="s">
        <v>37</v>
      </c>
      <c r="C347" s="198"/>
      <c r="D347" s="198"/>
      <c r="E347" s="153">
        <f t="shared" ref="E347:J347" si="41">SUM(E343:E346)</f>
        <v>250</v>
      </c>
      <c r="F347" s="153">
        <f t="shared" si="41"/>
        <v>18.399999999999999</v>
      </c>
      <c r="G347" s="153">
        <f t="shared" si="41"/>
        <v>11.899999999999999</v>
      </c>
      <c r="H347" s="153">
        <f t="shared" si="41"/>
        <v>24.4</v>
      </c>
      <c r="I347" s="153">
        <f t="shared" si="41"/>
        <v>281.2</v>
      </c>
      <c r="J347" s="153">
        <f t="shared" si="41"/>
        <v>0.30000000000000004</v>
      </c>
      <c r="L347" s="134"/>
      <c r="M347" s="134"/>
      <c r="N347" s="134"/>
      <c r="O347" s="134"/>
      <c r="P347" s="134"/>
    </row>
    <row r="348" spans="1:16">
      <c r="A348" s="20"/>
      <c r="B348" s="214" t="s">
        <v>34</v>
      </c>
      <c r="C348" s="214"/>
      <c r="D348" s="214"/>
      <c r="E348" s="153"/>
      <c r="F348" s="153">
        <f>F328+F329+F341+F347</f>
        <v>49.704000000000001</v>
      </c>
      <c r="G348" s="153">
        <f t="shared" ref="G348:J348" si="42">G328+G329+G341+G347</f>
        <v>39.47</v>
      </c>
      <c r="H348" s="153">
        <f t="shared" si="42"/>
        <v>149</v>
      </c>
      <c r="I348" s="153">
        <f t="shared" si="42"/>
        <v>1157.25</v>
      </c>
      <c r="J348" s="153">
        <f t="shared" si="42"/>
        <v>76.5</v>
      </c>
      <c r="L348" s="134"/>
      <c r="M348" s="134"/>
      <c r="N348" s="134"/>
      <c r="O348" s="134"/>
      <c r="P348" s="134"/>
    </row>
    <row r="349" spans="1:16">
      <c r="A349" s="20"/>
      <c r="B349" s="198"/>
      <c r="C349" s="198"/>
      <c r="D349" s="198"/>
      <c r="E349" s="17"/>
      <c r="F349" s="17"/>
      <c r="G349" s="17"/>
      <c r="H349" s="17"/>
      <c r="I349" s="17"/>
      <c r="J349" s="17"/>
      <c r="L349" s="134"/>
      <c r="M349" s="134"/>
      <c r="N349" s="134"/>
      <c r="O349" s="134"/>
      <c r="P349" s="134"/>
    </row>
    <row r="350" spans="1:16">
      <c r="A350" s="213" t="s">
        <v>153</v>
      </c>
      <c r="B350" s="213"/>
      <c r="C350" s="213"/>
      <c r="D350" s="213"/>
      <c r="E350" s="213"/>
      <c r="F350" s="213"/>
      <c r="G350" s="213"/>
      <c r="H350" s="213"/>
      <c r="I350" s="213"/>
      <c r="J350" s="213"/>
      <c r="K350" s="104"/>
      <c r="L350" s="134"/>
      <c r="M350" s="134"/>
      <c r="N350" s="134"/>
      <c r="O350" s="134"/>
      <c r="P350" s="134"/>
    </row>
    <row r="351" spans="1:16">
      <c r="A351" s="20"/>
      <c r="B351" s="204" t="s">
        <v>11</v>
      </c>
      <c r="C351" s="205"/>
      <c r="D351" s="206"/>
      <c r="E351" s="17"/>
      <c r="F351" s="17"/>
      <c r="G351" s="17"/>
      <c r="H351" s="17"/>
      <c r="I351" s="17"/>
      <c r="J351" s="17"/>
      <c r="L351" s="134"/>
      <c r="M351" s="134"/>
      <c r="N351" s="134"/>
      <c r="O351" s="134"/>
      <c r="P351" s="134"/>
    </row>
    <row r="352" spans="1:16">
      <c r="A352" s="108" t="s">
        <v>54</v>
      </c>
      <c r="B352" s="231" t="s">
        <v>152</v>
      </c>
      <c r="C352" s="231"/>
      <c r="D352" s="231"/>
      <c r="E352" s="17">
        <v>100</v>
      </c>
      <c r="F352" s="17">
        <v>9.75</v>
      </c>
      <c r="G352" s="17">
        <v>13.125</v>
      </c>
      <c r="H352" s="17">
        <v>1.75</v>
      </c>
      <c r="I352" s="17">
        <v>163.75</v>
      </c>
      <c r="J352" s="17">
        <v>0</v>
      </c>
      <c r="K352" s="145" t="s">
        <v>219</v>
      </c>
      <c r="L352" s="134"/>
      <c r="M352" s="134"/>
      <c r="N352" s="134"/>
      <c r="O352" s="134"/>
      <c r="P352" s="134"/>
    </row>
    <row r="353" spans="1:16">
      <c r="A353" s="6" t="s">
        <v>15</v>
      </c>
      <c r="B353" s="60" t="s">
        <v>91</v>
      </c>
      <c r="C353" s="60"/>
      <c r="D353" s="60"/>
      <c r="E353" s="165">
        <v>130</v>
      </c>
      <c r="F353" s="17">
        <v>2</v>
      </c>
      <c r="G353" s="17">
        <v>1.9</v>
      </c>
      <c r="H353" s="17">
        <v>8.8000000000000007</v>
      </c>
      <c r="I353" s="17">
        <v>57.9</v>
      </c>
      <c r="J353" s="17">
        <v>0.3</v>
      </c>
      <c r="L353" s="134"/>
      <c r="M353" s="134"/>
      <c r="N353" s="134"/>
      <c r="O353" s="134"/>
      <c r="P353" s="134"/>
    </row>
    <row r="354" spans="1:16">
      <c r="A354" s="3" t="s">
        <v>21</v>
      </c>
      <c r="B354" s="198" t="s">
        <v>20</v>
      </c>
      <c r="C354" s="198"/>
      <c r="D354" s="198"/>
      <c r="E354" s="6" t="s">
        <v>241</v>
      </c>
      <c r="F354" s="17">
        <v>3.8</v>
      </c>
      <c r="G354" s="17">
        <v>5.0999999999999996</v>
      </c>
      <c r="H354" s="17">
        <v>11</v>
      </c>
      <c r="I354" s="17">
        <v>106.6</v>
      </c>
      <c r="J354" s="17">
        <v>0</v>
      </c>
      <c r="L354" s="134"/>
      <c r="M354" s="134"/>
      <c r="N354" s="134"/>
      <c r="O354" s="134"/>
      <c r="P354" s="134"/>
    </row>
    <row r="355" spans="1:16">
      <c r="A355" s="3"/>
      <c r="B355" s="195" t="s">
        <v>55</v>
      </c>
      <c r="C355" s="199"/>
      <c r="D355" s="200"/>
      <c r="E355" s="3"/>
      <c r="F355" s="17"/>
      <c r="G355" s="17"/>
      <c r="H355" s="17"/>
      <c r="I355" s="17"/>
      <c r="J355" s="17"/>
      <c r="L355" s="134"/>
      <c r="M355" s="134"/>
      <c r="N355" s="134"/>
      <c r="O355" s="134"/>
      <c r="P355" s="134"/>
    </row>
    <row r="356" spans="1:16">
      <c r="A356" s="20"/>
      <c r="B356" s="198" t="s">
        <v>22</v>
      </c>
      <c r="C356" s="198"/>
      <c r="D356" s="198"/>
      <c r="E356" s="153">
        <f t="shared" ref="E356:J356" si="43">SUM(E352:E355)</f>
        <v>230</v>
      </c>
      <c r="F356" s="153">
        <f t="shared" si="43"/>
        <v>15.55</v>
      </c>
      <c r="G356" s="153">
        <f t="shared" si="43"/>
        <v>20.125</v>
      </c>
      <c r="H356" s="153">
        <f t="shared" si="43"/>
        <v>21.55</v>
      </c>
      <c r="I356" s="153">
        <f t="shared" si="43"/>
        <v>328.25</v>
      </c>
      <c r="J356" s="153">
        <f t="shared" si="43"/>
        <v>0.3</v>
      </c>
      <c r="L356" s="134"/>
      <c r="M356" s="134"/>
      <c r="N356" s="134"/>
      <c r="O356" s="134"/>
      <c r="P356" s="134"/>
    </row>
    <row r="357" spans="1:16">
      <c r="A357" s="3"/>
      <c r="B357" s="195"/>
      <c r="C357" s="196"/>
      <c r="D357" s="196"/>
      <c r="E357" s="197"/>
      <c r="F357" s="17"/>
      <c r="G357" s="17"/>
      <c r="H357" s="17"/>
      <c r="I357" s="17"/>
      <c r="J357" s="17"/>
      <c r="L357" s="134"/>
      <c r="M357" s="134"/>
      <c r="N357" s="134"/>
      <c r="O357" s="134"/>
      <c r="P357" s="134"/>
    </row>
    <row r="358" spans="1:16">
      <c r="A358" s="3" t="s">
        <v>24</v>
      </c>
      <c r="B358" s="195" t="s">
        <v>32</v>
      </c>
      <c r="C358" s="196"/>
      <c r="D358" s="196"/>
      <c r="E358" s="197"/>
      <c r="F358" s="153">
        <v>0.4</v>
      </c>
      <c r="G358" s="153">
        <v>0.4</v>
      </c>
      <c r="H358" s="153">
        <v>9.8000000000000007</v>
      </c>
      <c r="I358" s="153">
        <v>42.7</v>
      </c>
      <c r="J358" s="153">
        <v>10</v>
      </c>
      <c r="K358" s="103"/>
      <c r="L358" s="7"/>
      <c r="M358" s="7"/>
      <c r="N358" s="7"/>
      <c r="O358" s="7"/>
      <c r="P358" s="7"/>
    </row>
    <row r="359" spans="1:16">
      <c r="A359" s="19"/>
      <c r="B359" s="213" t="s">
        <v>23</v>
      </c>
      <c r="C359" s="213"/>
      <c r="D359" s="213"/>
      <c r="E359" s="17"/>
      <c r="F359" s="17"/>
      <c r="G359" s="17"/>
      <c r="H359" s="17"/>
      <c r="I359" s="17"/>
      <c r="J359" s="17"/>
      <c r="L359" s="134"/>
      <c r="M359" s="134"/>
      <c r="N359" s="134"/>
      <c r="O359" s="134"/>
      <c r="P359" s="134"/>
    </row>
    <row r="360" spans="1:16">
      <c r="A360" s="180" t="s">
        <v>96</v>
      </c>
      <c r="B360" s="198" t="s">
        <v>25</v>
      </c>
      <c r="C360" s="198"/>
      <c r="D360" s="198"/>
      <c r="E360" s="17">
        <v>30</v>
      </c>
      <c r="F360" s="17">
        <v>0.5</v>
      </c>
      <c r="G360" s="17">
        <v>2</v>
      </c>
      <c r="H360" s="17">
        <v>3.1</v>
      </c>
      <c r="I360" s="17">
        <v>32</v>
      </c>
      <c r="J360" s="17">
        <v>9</v>
      </c>
      <c r="L360" s="134"/>
      <c r="M360" s="134"/>
      <c r="N360" s="134"/>
      <c r="O360" s="134"/>
      <c r="P360" s="134"/>
    </row>
    <row r="361" spans="1:16">
      <c r="A361" s="20"/>
      <c r="B361" s="225" t="s">
        <v>97</v>
      </c>
      <c r="C361" s="258"/>
      <c r="D361" s="259"/>
      <c r="E361" s="17"/>
      <c r="F361" s="17"/>
      <c r="G361" s="17"/>
      <c r="H361" s="17"/>
      <c r="I361" s="17"/>
      <c r="J361" s="17"/>
      <c r="L361" s="134"/>
      <c r="M361" s="134"/>
      <c r="N361" s="134"/>
      <c r="O361" s="134"/>
      <c r="P361" s="134"/>
    </row>
    <row r="362" spans="1:16" s="66" customFormat="1">
      <c r="A362" s="67" t="s">
        <v>30</v>
      </c>
      <c r="B362" s="195" t="s">
        <v>198</v>
      </c>
      <c r="C362" s="199"/>
      <c r="D362" s="199"/>
      <c r="E362" s="65">
        <v>150</v>
      </c>
      <c r="F362" s="17">
        <v>1.9</v>
      </c>
      <c r="G362" s="17">
        <v>2</v>
      </c>
      <c r="H362" s="17">
        <v>8.9</v>
      </c>
      <c r="I362" s="17">
        <v>61.7</v>
      </c>
      <c r="J362" s="17">
        <v>3.7</v>
      </c>
      <c r="L362" s="134"/>
      <c r="M362" s="134"/>
      <c r="N362" s="134"/>
      <c r="O362" s="134"/>
      <c r="P362" s="134"/>
    </row>
    <row r="363" spans="1:16">
      <c r="A363" s="17" t="s">
        <v>199</v>
      </c>
      <c r="B363" s="219" t="s">
        <v>272</v>
      </c>
      <c r="C363" s="219"/>
      <c r="D363" s="219"/>
      <c r="E363" s="17">
        <v>60</v>
      </c>
      <c r="F363" s="17">
        <v>6.7</v>
      </c>
      <c r="G363" s="17">
        <v>5</v>
      </c>
      <c r="H363" s="17">
        <v>6.5</v>
      </c>
      <c r="I363" s="17">
        <v>97.5</v>
      </c>
      <c r="J363" s="17">
        <v>0</v>
      </c>
      <c r="L363" s="134"/>
      <c r="M363" s="134"/>
      <c r="N363" s="134"/>
      <c r="O363" s="134"/>
      <c r="P363" s="134"/>
    </row>
    <row r="364" spans="1:16" s="63" customFormat="1">
      <c r="A364" s="3" t="s">
        <v>274</v>
      </c>
      <c r="B364" s="198" t="s">
        <v>273</v>
      </c>
      <c r="C364" s="198"/>
      <c r="D364" s="198"/>
      <c r="E364" s="64">
        <v>100</v>
      </c>
      <c r="F364" s="17">
        <v>2.6</v>
      </c>
      <c r="G364" s="17">
        <v>2.6</v>
      </c>
      <c r="H364" s="17">
        <v>11.06</v>
      </c>
      <c r="I364" s="17">
        <v>78.599999999999994</v>
      </c>
      <c r="J364" s="17">
        <v>4.5</v>
      </c>
      <c r="L364" s="134"/>
      <c r="M364" s="134"/>
      <c r="N364" s="134"/>
      <c r="O364" s="134"/>
      <c r="P364" s="134"/>
    </row>
    <row r="365" spans="1:16">
      <c r="A365" s="3" t="s">
        <v>50</v>
      </c>
      <c r="B365" s="174" t="s">
        <v>51</v>
      </c>
      <c r="C365" s="174"/>
      <c r="D365" s="174"/>
      <c r="E365" s="180">
        <v>150</v>
      </c>
      <c r="F365" s="17">
        <v>0.4</v>
      </c>
      <c r="G365" s="17">
        <v>0</v>
      </c>
      <c r="H365" s="17">
        <v>13.8</v>
      </c>
      <c r="I365" s="17">
        <v>54.1</v>
      </c>
      <c r="J365" s="17">
        <v>37.6</v>
      </c>
      <c r="L365" s="134"/>
      <c r="M365" s="134"/>
      <c r="N365" s="134"/>
      <c r="O365" s="134"/>
      <c r="P365" s="134"/>
    </row>
    <row r="366" spans="1:16">
      <c r="A366" s="20"/>
      <c r="B366" s="198" t="s">
        <v>28</v>
      </c>
      <c r="C366" s="198"/>
      <c r="D366" s="198"/>
      <c r="E366" s="164">
        <v>20</v>
      </c>
      <c r="F366" s="17">
        <v>1.3</v>
      </c>
      <c r="G366" s="17">
        <v>0.1</v>
      </c>
      <c r="H366" s="17">
        <v>9.9</v>
      </c>
      <c r="I366" s="17">
        <v>46.9</v>
      </c>
      <c r="J366" s="17">
        <v>0</v>
      </c>
      <c r="L366" s="134"/>
      <c r="M366" s="134"/>
      <c r="N366" s="134"/>
      <c r="O366" s="134"/>
      <c r="P366" s="134"/>
    </row>
    <row r="367" spans="1:16">
      <c r="A367" s="20"/>
      <c r="B367" s="198" t="s">
        <v>29</v>
      </c>
      <c r="C367" s="198"/>
      <c r="D367" s="198"/>
      <c r="E367" s="164">
        <v>30</v>
      </c>
      <c r="F367" s="17">
        <v>1.95</v>
      </c>
      <c r="G367" s="17">
        <v>0.3</v>
      </c>
      <c r="H367" s="17">
        <v>10.1</v>
      </c>
      <c r="I367" s="17">
        <v>52.1</v>
      </c>
      <c r="J367" s="17">
        <v>0</v>
      </c>
      <c r="L367" s="134"/>
      <c r="M367" s="134"/>
      <c r="N367" s="134"/>
      <c r="O367" s="134"/>
      <c r="P367" s="134"/>
    </row>
    <row r="368" spans="1:16">
      <c r="A368" s="20"/>
      <c r="B368" s="198" t="s">
        <v>37</v>
      </c>
      <c r="C368" s="198"/>
      <c r="D368" s="198"/>
      <c r="E368" s="153">
        <f t="shared" ref="E368:J368" si="44">SUM(E360:E367)</f>
        <v>540</v>
      </c>
      <c r="F368" s="153">
        <f t="shared" si="44"/>
        <v>15.35</v>
      </c>
      <c r="G368" s="153">
        <f t="shared" si="44"/>
        <v>12</v>
      </c>
      <c r="H368" s="153">
        <f t="shared" si="44"/>
        <v>63.36</v>
      </c>
      <c r="I368" s="153">
        <f t="shared" si="44"/>
        <v>422.9</v>
      </c>
      <c r="J368" s="153">
        <f t="shared" si="44"/>
        <v>54.8</v>
      </c>
      <c r="L368" s="134"/>
      <c r="M368" s="134"/>
      <c r="N368" s="134"/>
      <c r="O368" s="134"/>
      <c r="P368" s="134"/>
    </row>
    <row r="369" spans="1:16">
      <c r="A369" s="20"/>
      <c r="B369" s="216" t="s">
        <v>33</v>
      </c>
      <c r="C369" s="217"/>
      <c r="D369" s="218"/>
      <c r="E369" s="17"/>
      <c r="F369" s="17"/>
      <c r="G369" s="17"/>
      <c r="H369" s="17"/>
      <c r="I369" s="17"/>
      <c r="J369" s="17"/>
      <c r="L369" s="134"/>
      <c r="M369" s="134"/>
      <c r="N369" s="134"/>
      <c r="O369" s="134"/>
      <c r="P369" s="134"/>
    </row>
    <row r="370" spans="1:16">
      <c r="A370" s="59" t="s">
        <v>208</v>
      </c>
      <c r="B370" s="195" t="s">
        <v>180</v>
      </c>
      <c r="C370" s="199"/>
      <c r="D370" s="200"/>
      <c r="E370" s="17">
        <v>60</v>
      </c>
      <c r="F370" s="17">
        <v>3.5</v>
      </c>
      <c r="G370" s="17">
        <v>3.8</v>
      </c>
      <c r="H370" s="17">
        <v>28.8</v>
      </c>
      <c r="I370" s="17">
        <v>164</v>
      </c>
      <c r="J370" s="17">
        <v>0.3</v>
      </c>
      <c r="L370" s="134"/>
      <c r="M370" s="134"/>
      <c r="N370" s="134"/>
      <c r="O370" s="134"/>
      <c r="P370" s="134"/>
    </row>
    <row r="371" spans="1:16">
      <c r="A371" s="3" t="s">
        <v>220</v>
      </c>
      <c r="B371" s="198" t="s">
        <v>221</v>
      </c>
      <c r="C371" s="198"/>
      <c r="D371" s="198"/>
      <c r="E371" s="3">
        <v>150</v>
      </c>
      <c r="F371" s="17">
        <v>0</v>
      </c>
      <c r="G371" s="17">
        <v>0</v>
      </c>
      <c r="H371" s="17">
        <v>6.8</v>
      </c>
      <c r="I371" s="17">
        <v>26.2</v>
      </c>
      <c r="J371" s="17">
        <v>0</v>
      </c>
      <c r="L371" s="134"/>
      <c r="M371" s="134"/>
      <c r="N371" s="134"/>
      <c r="O371" s="134"/>
      <c r="P371" s="134"/>
    </row>
    <row r="372" spans="1:16">
      <c r="A372" s="20"/>
      <c r="B372" s="195"/>
      <c r="C372" s="199"/>
      <c r="D372" s="200"/>
      <c r="E372" s="137"/>
      <c r="F372" s="17"/>
      <c r="G372" s="17"/>
      <c r="H372" s="17"/>
      <c r="I372" s="17"/>
      <c r="J372" s="17"/>
      <c r="L372" s="134"/>
      <c r="M372" s="134"/>
      <c r="N372" s="134"/>
      <c r="O372" s="134"/>
      <c r="P372" s="134"/>
    </row>
    <row r="373" spans="1:16">
      <c r="A373" s="20"/>
      <c r="B373" s="198" t="s">
        <v>22</v>
      </c>
      <c r="C373" s="198"/>
      <c r="D373" s="198"/>
      <c r="E373" s="153">
        <f t="shared" ref="E373:J373" si="45">SUM(E370:E372)</f>
        <v>210</v>
      </c>
      <c r="F373" s="153">
        <f t="shared" si="45"/>
        <v>3.5</v>
      </c>
      <c r="G373" s="153">
        <f t="shared" si="45"/>
        <v>3.8</v>
      </c>
      <c r="H373" s="153">
        <f t="shared" si="45"/>
        <v>35.6</v>
      </c>
      <c r="I373" s="153">
        <f t="shared" si="45"/>
        <v>190.2</v>
      </c>
      <c r="J373" s="153">
        <f t="shared" si="45"/>
        <v>0.3</v>
      </c>
      <c r="L373" s="134"/>
      <c r="M373" s="134"/>
      <c r="N373" s="134"/>
      <c r="O373" s="134"/>
      <c r="P373" s="134"/>
    </row>
    <row r="374" spans="1:16">
      <c r="A374" s="20"/>
      <c r="B374" s="214" t="s">
        <v>34</v>
      </c>
      <c r="C374" s="214"/>
      <c r="D374" s="214"/>
      <c r="E374" s="153"/>
      <c r="F374" s="153">
        <f>F356+F358+F368+F373</f>
        <v>34.799999999999997</v>
      </c>
      <c r="G374" s="153">
        <f>G356+G358+G368+G373</f>
        <v>36.324999999999996</v>
      </c>
      <c r="H374" s="153">
        <f>H356+H358+H368+H373</f>
        <v>130.31</v>
      </c>
      <c r="I374" s="153">
        <f>I356+I358+I368+I373</f>
        <v>984.05</v>
      </c>
      <c r="J374" s="153">
        <f>J356+J358+J368+J373</f>
        <v>65.399999999999991</v>
      </c>
      <c r="L374" s="134"/>
      <c r="M374" s="134"/>
      <c r="N374" s="134"/>
      <c r="O374" s="134"/>
      <c r="P374" s="134"/>
    </row>
    <row r="375" spans="1:16">
      <c r="A375" s="20"/>
      <c r="B375" s="198"/>
      <c r="C375" s="198"/>
      <c r="D375" s="198"/>
      <c r="E375" s="17"/>
      <c r="F375" s="17"/>
      <c r="G375" s="17"/>
      <c r="H375" s="17"/>
      <c r="I375" s="17"/>
      <c r="J375" s="17"/>
      <c r="L375" s="134"/>
      <c r="M375" s="134"/>
      <c r="N375" s="134"/>
      <c r="O375" s="134"/>
      <c r="P375" s="134"/>
    </row>
    <row r="376" spans="1:16">
      <c r="A376" s="213" t="s">
        <v>156</v>
      </c>
      <c r="B376" s="213"/>
      <c r="C376" s="213"/>
      <c r="D376" s="213"/>
      <c r="E376" s="213"/>
      <c r="F376" s="213"/>
      <c r="G376" s="213"/>
      <c r="H376" s="213"/>
      <c r="I376" s="213"/>
      <c r="J376" s="213"/>
      <c r="L376" s="134"/>
      <c r="M376" s="134"/>
      <c r="N376" s="134"/>
      <c r="O376" s="134"/>
      <c r="P376" s="134"/>
    </row>
    <row r="377" spans="1:16">
      <c r="A377" s="19"/>
      <c r="B377" s="204" t="s">
        <v>11</v>
      </c>
      <c r="C377" s="205"/>
      <c r="D377" s="206"/>
      <c r="E377" s="17"/>
      <c r="F377" s="17"/>
      <c r="G377" s="17"/>
      <c r="H377" s="17"/>
      <c r="I377" s="17"/>
      <c r="J377" s="17"/>
      <c r="L377" s="134"/>
      <c r="M377" s="134"/>
      <c r="N377" s="134"/>
      <c r="O377" s="134"/>
      <c r="P377" s="134"/>
    </row>
    <row r="378" spans="1:16">
      <c r="A378" s="137" t="s">
        <v>209</v>
      </c>
      <c r="B378" s="198" t="s">
        <v>157</v>
      </c>
      <c r="C378" s="198"/>
      <c r="D378" s="198"/>
      <c r="E378" s="17">
        <v>150</v>
      </c>
      <c r="F378" s="17">
        <v>2.2000000000000002</v>
      </c>
      <c r="G378" s="17">
        <v>2.8</v>
      </c>
      <c r="H378" s="17">
        <v>25.8</v>
      </c>
      <c r="I378" s="17">
        <v>137.80000000000001</v>
      </c>
      <c r="J378" s="17">
        <v>0</v>
      </c>
      <c r="L378" s="134"/>
      <c r="M378" s="134"/>
      <c r="N378" s="134"/>
      <c r="O378" s="134"/>
      <c r="P378" s="134"/>
    </row>
    <row r="379" spans="1:16">
      <c r="A379" s="20"/>
      <c r="B379" s="198" t="s">
        <v>158</v>
      </c>
      <c r="C379" s="198"/>
      <c r="D379" s="198"/>
      <c r="E379" s="17"/>
      <c r="F379" s="17"/>
      <c r="G379" s="17"/>
      <c r="H379" s="17"/>
      <c r="I379" s="17"/>
      <c r="J379" s="17"/>
      <c r="L379" s="134"/>
      <c r="M379" s="134"/>
      <c r="N379" s="134"/>
      <c r="O379" s="134"/>
      <c r="P379" s="134"/>
    </row>
    <row r="380" spans="1:16">
      <c r="A380" s="3" t="s">
        <v>43</v>
      </c>
      <c r="B380" s="198" t="s">
        <v>42</v>
      </c>
      <c r="C380" s="198"/>
      <c r="D380" s="198"/>
      <c r="E380" s="168">
        <v>130</v>
      </c>
      <c r="F380" s="17">
        <v>2.2000000000000002</v>
      </c>
      <c r="G380" s="17">
        <v>2.2999999999999998</v>
      </c>
      <c r="H380" s="17">
        <v>9.6999999999999993</v>
      </c>
      <c r="I380" s="17">
        <v>68.2</v>
      </c>
      <c r="J380" s="17">
        <v>0.2</v>
      </c>
      <c r="L380" s="134"/>
      <c r="M380" s="134"/>
      <c r="N380" s="134"/>
      <c r="O380" s="134"/>
      <c r="P380" s="134"/>
    </row>
    <row r="381" spans="1:16">
      <c r="A381" s="3" t="s">
        <v>21</v>
      </c>
      <c r="B381" s="198" t="s">
        <v>20</v>
      </c>
      <c r="C381" s="198"/>
      <c r="D381" s="198"/>
      <c r="E381" s="6" t="s">
        <v>234</v>
      </c>
      <c r="F381" s="17">
        <v>1.9</v>
      </c>
      <c r="G381" s="17">
        <v>3.9</v>
      </c>
      <c r="H381" s="17">
        <v>11.8</v>
      </c>
      <c r="I381" s="17">
        <v>90.5</v>
      </c>
      <c r="J381" s="17">
        <v>0</v>
      </c>
      <c r="L381" s="134"/>
      <c r="M381" s="134"/>
      <c r="N381" s="134"/>
      <c r="O381" s="134"/>
      <c r="P381" s="134"/>
    </row>
    <row r="382" spans="1:16">
      <c r="A382" s="20"/>
      <c r="B382" s="198" t="s">
        <v>37</v>
      </c>
      <c r="C382" s="198"/>
      <c r="D382" s="198"/>
      <c r="E382" s="17">
        <f t="shared" ref="E382:J382" si="46">SUM(E378:E381)</f>
        <v>280</v>
      </c>
      <c r="F382" s="153">
        <f t="shared" si="46"/>
        <v>6.3000000000000007</v>
      </c>
      <c r="G382" s="153">
        <f t="shared" si="46"/>
        <v>9</v>
      </c>
      <c r="H382" s="153">
        <f t="shared" si="46"/>
        <v>47.3</v>
      </c>
      <c r="I382" s="153">
        <f t="shared" si="46"/>
        <v>296.5</v>
      </c>
      <c r="J382" s="153">
        <f t="shared" si="46"/>
        <v>0.2</v>
      </c>
      <c r="L382" s="134"/>
      <c r="M382" s="134"/>
      <c r="N382" s="134"/>
      <c r="O382" s="134"/>
      <c r="P382" s="134"/>
    </row>
    <row r="383" spans="1:16">
      <c r="A383" s="3" t="s">
        <v>24</v>
      </c>
      <c r="B383" s="195" t="s">
        <v>32</v>
      </c>
      <c r="C383" s="196"/>
      <c r="D383" s="196"/>
      <c r="E383" s="197"/>
      <c r="F383" s="153">
        <v>0.4</v>
      </c>
      <c r="G383" s="153">
        <v>0.4</v>
      </c>
      <c r="H383" s="153">
        <v>9.8000000000000007</v>
      </c>
      <c r="I383" s="153">
        <v>42.7</v>
      </c>
      <c r="J383" s="153">
        <v>10</v>
      </c>
      <c r="L383" s="134"/>
      <c r="M383" s="134"/>
      <c r="N383" s="134"/>
      <c r="O383" s="134"/>
      <c r="P383" s="134"/>
    </row>
    <row r="384" spans="1:16">
      <c r="A384" s="20"/>
      <c r="B384" s="213" t="s">
        <v>23</v>
      </c>
      <c r="C384" s="213"/>
      <c r="D384" s="213"/>
      <c r="E384" s="17"/>
      <c r="F384" s="17"/>
      <c r="G384" s="17"/>
      <c r="H384" s="17"/>
      <c r="I384" s="17"/>
      <c r="J384" s="17"/>
      <c r="L384" s="134"/>
      <c r="M384" s="134"/>
      <c r="N384" s="134"/>
      <c r="O384" s="134"/>
      <c r="P384" s="134"/>
    </row>
    <row r="385" spans="1:16">
      <c r="A385" s="20" t="s">
        <v>56</v>
      </c>
      <c r="B385" s="198" t="s">
        <v>275</v>
      </c>
      <c r="C385" s="198"/>
      <c r="D385" s="198"/>
      <c r="E385" s="17">
        <v>40</v>
      </c>
      <c r="F385" s="17">
        <v>0.3</v>
      </c>
      <c r="G385" s="17">
        <v>4</v>
      </c>
      <c r="H385" s="17">
        <v>1.2</v>
      </c>
      <c r="I385" s="17">
        <v>41.7</v>
      </c>
      <c r="J385" s="17">
        <v>6.3</v>
      </c>
      <c r="L385" s="134"/>
      <c r="M385" s="134"/>
      <c r="N385" s="134"/>
      <c r="O385" s="134"/>
      <c r="P385" s="134"/>
    </row>
    <row r="386" spans="1:16" s="63" customFormat="1">
      <c r="A386" s="64"/>
      <c r="B386" s="195"/>
      <c r="C386" s="199"/>
      <c r="D386" s="200"/>
      <c r="E386" s="17"/>
      <c r="F386" s="17"/>
      <c r="G386" s="17"/>
      <c r="H386" s="17"/>
      <c r="I386" s="17"/>
      <c r="J386" s="17"/>
      <c r="L386" s="134"/>
      <c r="M386" s="134"/>
      <c r="N386" s="134"/>
      <c r="O386" s="134"/>
      <c r="P386" s="134"/>
    </row>
    <row r="387" spans="1:16" s="63" customFormat="1">
      <c r="A387" s="64" t="s">
        <v>160</v>
      </c>
      <c r="B387" s="195" t="s">
        <v>159</v>
      </c>
      <c r="C387" s="199"/>
      <c r="D387" s="200"/>
      <c r="E387" s="17">
        <v>150</v>
      </c>
      <c r="F387" s="17">
        <v>1.4</v>
      </c>
      <c r="G387" s="17">
        <v>3.3</v>
      </c>
      <c r="H387" s="17">
        <v>8.3000000000000007</v>
      </c>
      <c r="I387" s="17">
        <v>71</v>
      </c>
      <c r="J387" s="17">
        <v>4</v>
      </c>
      <c r="L387" s="134"/>
      <c r="M387" s="134"/>
      <c r="N387" s="134"/>
      <c r="O387" s="134"/>
      <c r="P387" s="134"/>
    </row>
    <row r="388" spans="1:16">
      <c r="A388" s="180" t="s">
        <v>109</v>
      </c>
      <c r="B388" s="198" t="s">
        <v>276</v>
      </c>
      <c r="C388" s="198"/>
      <c r="D388" s="198"/>
      <c r="E388" s="17">
        <v>50</v>
      </c>
      <c r="F388" s="17">
        <v>8.9</v>
      </c>
      <c r="G388" s="17">
        <v>7.2</v>
      </c>
      <c r="H388" s="17">
        <v>7.4</v>
      </c>
      <c r="I388" s="17">
        <v>131.80000000000001</v>
      </c>
      <c r="J388" s="17">
        <v>0.2</v>
      </c>
      <c r="L388" s="134"/>
      <c r="M388" s="134"/>
      <c r="N388" s="134"/>
      <c r="O388" s="134"/>
      <c r="P388" s="134"/>
    </row>
    <row r="389" spans="1:16">
      <c r="A389" s="20"/>
      <c r="B389" s="198"/>
      <c r="C389" s="198"/>
      <c r="D389" s="198"/>
      <c r="E389" s="17"/>
      <c r="F389" s="17"/>
      <c r="G389" s="17"/>
      <c r="H389" s="17"/>
      <c r="I389" s="17"/>
      <c r="J389" s="17"/>
      <c r="L389" s="134"/>
      <c r="M389" s="134"/>
      <c r="N389" s="134"/>
      <c r="O389" s="134"/>
      <c r="P389" s="134"/>
    </row>
    <row r="390" spans="1:16">
      <c r="A390" s="168" t="s">
        <v>40</v>
      </c>
      <c r="B390" s="198" t="s">
        <v>41</v>
      </c>
      <c r="C390" s="198"/>
      <c r="D390" s="198"/>
      <c r="E390" s="17">
        <v>50</v>
      </c>
      <c r="F390" s="17">
        <v>1</v>
      </c>
      <c r="G390" s="17">
        <v>1.4</v>
      </c>
      <c r="H390" s="17">
        <v>6.9</v>
      </c>
      <c r="I390" s="17">
        <v>45</v>
      </c>
      <c r="J390" s="17">
        <v>3.6</v>
      </c>
      <c r="L390" s="134"/>
      <c r="M390" s="134"/>
      <c r="N390" s="134"/>
      <c r="O390" s="134"/>
      <c r="P390" s="134"/>
    </row>
    <row r="391" spans="1:16" s="63" customFormat="1">
      <c r="A391" s="168" t="s">
        <v>242</v>
      </c>
      <c r="B391" s="195" t="s">
        <v>277</v>
      </c>
      <c r="C391" s="199"/>
      <c r="D391" s="200"/>
      <c r="E391" s="17">
        <v>50</v>
      </c>
      <c r="F391" s="17">
        <v>0.7</v>
      </c>
      <c r="G391" s="17">
        <v>2</v>
      </c>
      <c r="H391" s="17">
        <v>4.3</v>
      </c>
      <c r="I391" s="17">
        <v>37.700000000000003</v>
      </c>
      <c r="J391" s="17">
        <v>1.2</v>
      </c>
      <c r="L391" s="134"/>
      <c r="M391" s="134"/>
      <c r="N391" s="134"/>
      <c r="O391" s="134"/>
      <c r="P391" s="134"/>
    </row>
    <row r="392" spans="1:16">
      <c r="A392" s="3" t="s">
        <v>50</v>
      </c>
      <c r="B392" s="174" t="s">
        <v>51</v>
      </c>
      <c r="C392" s="174"/>
      <c r="D392" s="174"/>
      <c r="E392" s="180">
        <v>150</v>
      </c>
      <c r="F392" s="17">
        <v>0.4</v>
      </c>
      <c r="G392" s="17">
        <v>0</v>
      </c>
      <c r="H392" s="17">
        <v>13.8</v>
      </c>
      <c r="I392" s="17">
        <v>54.1</v>
      </c>
      <c r="J392" s="17">
        <v>37.6</v>
      </c>
      <c r="L392" s="134"/>
      <c r="M392" s="134"/>
      <c r="N392" s="134"/>
      <c r="O392" s="134"/>
      <c r="P392" s="134"/>
    </row>
    <row r="393" spans="1:16">
      <c r="A393" s="3"/>
      <c r="B393" s="198" t="s">
        <v>28</v>
      </c>
      <c r="C393" s="198"/>
      <c r="D393" s="198"/>
      <c r="E393" s="164">
        <v>20</v>
      </c>
      <c r="F393" s="17">
        <v>1.3</v>
      </c>
      <c r="G393" s="17">
        <v>0.1</v>
      </c>
      <c r="H393" s="17">
        <v>9.9</v>
      </c>
      <c r="I393" s="17">
        <v>46.9</v>
      </c>
      <c r="J393" s="17">
        <v>0</v>
      </c>
      <c r="L393" s="134"/>
      <c r="M393" s="134"/>
      <c r="N393" s="134"/>
      <c r="O393" s="134"/>
      <c r="P393" s="134"/>
    </row>
    <row r="394" spans="1:16">
      <c r="A394" s="3"/>
      <c r="B394" s="198" t="s">
        <v>29</v>
      </c>
      <c r="C394" s="198"/>
      <c r="D394" s="198"/>
      <c r="E394" s="164">
        <v>30</v>
      </c>
      <c r="F394" s="17">
        <v>1.95</v>
      </c>
      <c r="G394" s="17">
        <v>0.3</v>
      </c>
      <c r="H394" s="17">
        <v>10.1</v>
      </c>
      <c r="I394" s="17">
        <v>52.1</v>
      </c>
      <c r="J394" s="17">
        <v>0</v>
      </c>
      <c r="L394" s="134"/>
      <c r="M394" s="134"/>
      <c r="N394" s="134"/>
      <c r="O394" s="134"/>
      <c r="P394" s="134"/>
    </row>
    <row r="395" spans="1:16">
      <c r="A395" s="20"/>
      <c r="B395" s="198" t="s">
        <v>22</v>
      </c>
      <c r="C395" s="198"/>
      <c r="D395" s="198"/>
      <c r="E395" s="153">
        <f t="shared" ref="E395:J395" si="47">SUM(E385:E394)</f>
        <v>540</v>
      </c>
      <c r="F395" s="153">
        <f t="shared" si="47"/>
        <v>15.95</v>
      </c>
      <c r="G395" s="153">
        <f t="shared" si="47"/>
        <v>18.3</v>
      </c>
      <c r="H395" s="153">
        <f t="shared" si="47"/>
        <v>61.9</v>
      </c>
      <c r="I395" s="153">
        <f t="shared" si="47"/>
        <v>480.3</v>
      </c>
      <c r="J395" s="153">
        <f t="shared" si="47"/>
        <v>52.9</v>
      </c>
      <c r="L395" s="134"/>
      <c r="M395" s="134"/>
      <c r="N395" s="134"/>
      <c r="O395" s="134"/>
      <c r="P395" s="134"/>
    </row>
    <row r="396" spans="1:16">
      <c r="A396" s="20"/>
      <c r="B396" s="216" t="s">
        <v>33</v>
      </c>
      <c r="C396" s="217"/>
      <c r="D396" s="218"/>
      <c r="E396" s="17"/>
      <c r="F396" s="17"/>
      <c r="G396" s="17"/>
      <c r="H396" s="17"/>
      <c r="I396" s="17"/>
      <c r="J396" s="17"/>
      <c r="L396" s="134"/>
      <c r="M396" s="134"/>
      <c r="N396" s="134"/>
      <c r="O396" s="134"/>
      <c r="P396" s="134"/>
    </row>
    <row r="397" spans="1:16">
      <c r="A397" s="20"/>
      <c r="B397" s="198" t="s">
        <v>278</v>
      </c>
      <c r="C397" s="198"/>
      <c r="D397" s="198"/>
      <c r="E397" s="17">
        <v>50</v>
      </c>
      <c r="F397" s="17">
        <v>3.6400000000000006</v>
      </c>
      <c r="G397" s="17">
        <v>6.26</v>
      </c>
      <c r="H397" s="17">
        <v>27</v>
      </c>
      <c r="I397" s="17">
        <v>179</v>
      </c>
      <c r="J397" s="17">
        <v>0</v>
      </c>
      <c r="L397" s="134"/>
      <c r="M397" s="134"/>
      <c r="N397" s="134"/>
      <c r="O397" s="134"/>
      <c r="P397" s="134"/>
    </row>
    <row r="398" spans="1:16" s="135" customFormat="1">
      <c r="A398" s="137"/>
      <c r="B398" s="133" t="s">
        <v>52</v>
      </c>
      <c r="C398" s="133"/>
      <c r="D398" s="133"/>
      <c r="E398" s="17">
        <v>150</v>
      </c>
      <c r="F398" s="17">
        <v>4.3</v>
      </c>
      <c r="G398" s="17">
        <v>4.8</v>
      </c>
      <c r="H398" s="17">
        <v>6</v>
      </c>
      <c r="I398" s="17">
        <v>87.6</v>
      </c>
      <c r="J398" s="17">
        <v>0</v>
      </c>
      <c r="L398" s="134"/>
      <c r="M398" s="134"/>
      <c r="N398" s="134"/>
      <c r="O398" s="134"/>
      <c r="P398" s="134"/>
    </row>
    <row r="399" spans="1:16">
      <c r="A399" s="20"/>
      <c r="B399" s="195" t="s">
        <v>53</v>
      </c>
      <c r="C399" s="199"/>
      <c r="D399" s="200"/>
      <c r="E399" s="137"/>
      <c r="F399" s="17"/>
      <c r="G399" s="17"/>
      <c r="H399" s="17"/>
      <c r="I399" s="17"/>
      <c r="J399" s="17"/>
      <c r="L399" s="134"/>
      <c r="M399" s="134"/>
      <c r="N399" s="134"/>
      <c r="O399" s="134"/>
      <c r="P399" s="134"/>
    </row>
    <row r="400" spans="1:16">
      <c r="A400" s="20"/>
      <c r="B400" s="198" t="s">
        <v>22</v>
      </c>
      <c r="C400" s="198"/>
      <c r="D400" s="198"/>
      <c r="E400" s="153">
        <f t="shared" ref="E400:J400" si="48">SUM(E397:E399)</f>
        <v>200</v>
      </c>
      <c r="F400" s="153">
        <f t="shared" si="48"/>
        <v>7.94</v>
      </c>
      <c r="G400" s="153">
        <f t="shared" si="48"/>
        <v>11.059999999999999</v>
      </c>
      <c r="H400" s="153">
        <f t="shared" si="48"/>
        <v>33</v>
      </c>
      <c r="I400" s="153">
        <f t="shared" si="48"/>
        <v>266.60000000000002</v>
      </c>
      <c r="J400" s="153">
        <f t="shared" si="48"/>
        <v>0</v>
      </c>
      <c r="L400" s="134"/>
      <c r="M400" s="134"/>
      <c r="N400" s="134"/>
      <c r="O400" s="134"/>
      <c r="P400" s="134"/>
    </row>
    <row r="401" spans="1:16">
      <c r="A401" s="20"/>
      <c r="B401" s="214" t="s">
        <v>34</v>
      </c>
      <c r="C401" s="214"/>
      <c r="D401" s="214"/>
      <c r="E401" s="153"/>
      <c r="F401" s="153">
        <f>F382+F383+F395+F400</f>
        <v>30.59</v>
      </c>
      <c r="G401" s="153">
        <f t="shared" ref="G401:J401" si="49">G382+G383+G395+G400</f>
        <v>38.760000000000005</v>
      </c>
      <c r="H401" s="153">
        <f t="shared" si="49"/>
        <v>152</v>
      </c>
      <c r="I401" s="153">
        <f t="shared" si="49"/>
        <v>1086.0999999999999</v>
      </c>
      <c r="J401" s="153">
        <f t="shared" si="49"/>
        <v>63.099999999999994</v>
      </c>
      <c r="L401" s="134"/>
      <c r="M401" s="134"/>
      <c r="N401" s="134"/>
      <c r="O401" s="134"/>
      <c r="P401" s="134"/>
    </row>
    <row r="402" spans="1:16" s="78" customFormat="1">
      <c r="A402" s="221"/>
      <c r="B402" s="222"/>
      <c r="C402" s="222"/>
      <c r="D402" s="222"/>
      <c r="E402" s="222"/>
      <c r="F402" s="222"/>
      <c r="G402" s="222"/>
      <c r="H402" s="222"/>
      <c r="I402" s="222"/>
      <c r="J402" s="223"/>
      <c r="L402" s="134"/>
      <c r="M402" s="134"/>
      <c r="N402" s="134"/>
      <c r="O402" s="134"/>
      <c r="P402" s="134"/>
    </row>
    <row r="403" spans="1:16" s="78" customFormat="1">
      <c r="A403" s="221"/>
      <c r="B403" s="222"/>
      <c r="C403" s="222"/>
      <c r="D403" s="222"/>
      <c r="E403" s="222"/>
      <c r="F403" s="222"/>
      <c r="G403" s="222"/>
      <c r="H403" s="222"/>
      <c r="I403" s="222"/>
      <c r="J403" s="223"/>
      <c r="L403" s="134"/>
      <c r="M403" s="134"/>
      <c r="N403" s="134"/>
      <c r="O403" s="134"/>
      <c r="P403" s="134"/>
    </row>
    <row r="404" spans="1:16" s="78" customFormat="1">
      <c r="A404" s="221"/>
      <c r="B404" s="222"/>
      <c r="C404" s="222"/>
      <c r="D404" s="222"/>
      <c r="E404" s="222"/>
      <c r="F404" s="222"/>
      <c r="G404" s="222"/>
      <c r="H404" s="222"/>
      <c r="I404" s="222"/>
      <c r="J404" s="223"/>
      <c r="L404" s="134"/>
      <c r="M404" s="134"/>
      <c r="N404" s="134"/>
      <c r="O404" s="134"/>
      <c r="P404" s="134"/>
    </row>
    <row r="405" spans="1:16" s="78" customFormat="1">
      <c r="A405" s="221"/>
      <c r="B405" s="222"/>
      <c r="C405" s="222"/>
      <c r="D405" s="222"/>
      <c r="E405" s="222"/>
      <c r="F405" s="222"/>
      <c r="G405" s="222"/>
      <c r="H405" s="222"/>
      <c r="I405" s="222"/>
      <c r="J405" s="223"/>
      <c r="L405" s="134"/>
      <c r="M405" s="134"/>
      <c r="N405" s="134"/>
      <c r="O405" s="134"/>
      <c r="P405" s="134"/>
    </row>
    <row r="406" spans="1:16">
      <c r="A406" s="213" t="s">
        <v>161</v>
      </c>
      <c r="B406" s="213"/>
      <c r="C406" s="213"/>
      <c r="D406" s="213"/>
      <c r="E406" s="213"/>
      <c r="F406" s="213"/>
      <c r="G406" s="213"/>
      <c r="H406" s="213"/>
      <c r="I406" s="213"/>
      <c r="J406" s="213"/>
      <c r="L406" s="134"/>
      <c r="M406" s="134"/>
      <c r="N406" s="134"/>
      <c r="O406" s="134"/>
      <c r="P406" s="134"/>
    </row>
    <row r="407" spans="1:16">
      <c r="A407" s="3"/>
      <c r="B407" s="213" t="s">
        <v>11</v>
      </c>
      <c r="C407" s="213"/>
      <c r="D407" s="213"/>
      <c r="E407" s="213"/>
      <c r="F407" s="17"/>
      <c r="G407" s="17"/>
      <c r="H407" s="17"/>
      <c r="I407" s="17"/>
      <c r="J407" s="17"/>
      <c r="L407" s="134"/>
      <c r="M407" s="134"/>
      <c r="N407" s="134"/>
      <c r="O407" s="134"/>
      <c r="P407" s="134"/>
    </row>
    <row r="408" spans="1:16">
      <c r="A408" s="67" t="s">
        <v>60</v>
      </c>
      <c r="B408" s="198" t="s">
        <v>58</v>
      </c>
      <c r="C408" s="198"/>
      <c r="D408" s="198"/>
      <c r="E408" s="17">
        <v>150</v>
      </c>
      <c r="F408" s="17">
        <v>4</v>
      </c>
      <c r="G408" s="17">
        <v>3.8</v>
      </c>
      <c r="H408" s="17">
        <v>20.6</v>
      </c>
      <c r="I408" s="17">
        <v>133.5</v>
      </c>
      <c r="J408" s="17">
        <v>0.3</v>
      </c>
      <c r="L408" s="134"/>
      <c r="M408" s="134"/>
      <c r="N408" s="134"/>
      <c r="O408" s="134"/>
      <c r="P408" s="134"/>
    </row>
    <row r="409" spans="1:16">
      <c r="A409" s="67"/>
      <c r="B409" s="198" t="s">
        <v>59</v>
      </c>
      <c r="C409" s="198"/>
      <c r="D409" s="198"/>
      <c r="E409" s="17"/>
      <c r="F409" s="17"/>
      <c r="G409" s="17"/>
      <c r="H409" s="17"/>
      <c r="I409" s="17"/>
      <c r="J409" s="17"/>
      <c r="L409" s="134"/>
      <c r="M409" s="134"/>
      <c r="N409" s="134"/>
      <c r="O409" s="134"/>
      <c r="P409" s="134"/>
    </row>
    <row r="410" spans="1:16" s="66" customFormat="1">
      <c r="A410" s="6" t="s">
        <v>15</v>
      </c>
      <c r="B410" s="198" t="s">
        <v>288</v>
      </c>
      <c r="C410" s="198"/>
      <c r="D410" s="198"/>
      <c r="E410" s="186">
        <v>150</v>
      </c>
      <c r="F410" s="17">
        <v>2.254</v>
      </c>
      <c r="G410" s="17">
        <v>2.17</v>
      </c>
      <c r="H410" s="17">
        <v>10.1</v>
      </c>
      <c r="I410" s="17">
        <v>66.75</v>
      </c>
      <c r="J410" s="17">
        <v>0.4</v>
      </c>
      <c r="L410" s="134"/>
      <c r="M410" s="134"/>
      <c r="N410" s="134"/>
      <c r="O410" s="134"/>
      <c r="P410" s="134"/>
    </row>
    <row r="411" spans="1:16" s="66" customFormat="1">
      <c r="A411" s="3" t="s">
        <v>21</v>
      </c>
      <c r="B411" s="198" t="s">
        <v>20</v>
      </c>
      <c r="C411" s="198"/>
      <c r="D411" s="198"/>
      <c r="E411" s="6" t="s">
        <v>234</v>
      </c>
      <c r="F411" s="17">
        <v>1.9</v>
      </c>
      <c r="G411" s="17">
        <v>3.9</v>
      </c>
      <c r="H411" s="17">
        <v>11.8</v>
      </c>
      <c r="I411" s="17">
        <v>90.5</v>
      </c>
      <c r="J411" s="17">
        <v>0</v>
      </c>
      <c r="L411" s="134"/>
      <c r="M411" s="134"/>
      <c r="N411" s="134"/>
      <c r="O411" s="134"/>
      <c r="P411" s="134"/>
    </row>
    <row r="412" spans="1:16">
      <c r="A412" s="3"/>
      <c r="B412" s="198" t="s">
        <v>22</v>
      </c>
      <c r="C412" s="261"/>
      <c r="D412" s="261"/>
      <c r="E412" s="261"/>
      <c r="F412" s="153">
        <f>SUM(F408:F411)</f>
        <v>8.1539999999999999</v>
      </c>
      <c r="G412" s="153">
        <f>SUM(G408:G411)</f>
        <v>9.8699999999999992</v>
      </c>
      <c r="H412" s="153">
        <f>SUM(H408:H411)</f>
        <v>42.5</v>
      </c>
      <c r="I412" s="153">
        <f>SUM(I408:I411)</f>
        <v>290.75</v>
      </c>
      <c r="J412" s="153">
        <f>SUM(J408:J411)</f>
        <v>0.7</v>
      </c>
      <c r="L412" s="134"/>
      <c r="M412" s="134"/>
      <c r="N412" s="134"/>
      <c r="O412" s="134"/>
      <c r="P412" s="134"/>
    </row>
    <row r="413" spans="1:16">
      <c r="A413" s="3" t="s">
        <v>24</v>
      </c>
      <c r="B413" s="195" t="s">
        <v>32</v>
      </c>
      <c r="C413" s="196"/>
      <c r="D413" s="196"/>
      <c r="E413" s="197"/>
      <c r="F413" s="153">
        <v>0.4</v>
      </c>
      <c r="G413" s="153">
        <v>0.4</v>
      </c>
      <c r="H413" s="153">
        <v>9.8000000000000007</v>
      </c>
      <c r="I413" s="153">
        <v>42.7</v>
      </c>
      <c r="J413" s="153">
        <v>10</v>
      </c>
      <c r="L413" s="7"/>
      <c r="M413" s="7"/>
      <c r="N413" s="7"/>
      <c r="O413" s="7"/>
      <c r="P413" s="7"/>
    </row>
    <row r="414" spans="1:16">
      <c r="A414" s="19"/>
      <c r="B414" s="213" t="s">
        <v>23</v>
      </c>
      <c r="C414" s="213"/>
      <c r="D414" s="213"/>
      <c r="E414" s="19"/>
      <c r="F414" s="19"/>
      <c r="G414" s="19"/>
      <c r="H414" s="19"/>
      <c r="I414" s="19"/>
      <c r="J414" s="19"/>
      <c r="L414" s="134"/>
      <c r="M414" s="134"/>
      <c r="N414" s="134"/>
      <c r="O414" s="134"/>
      <c r="P414" s="134"/>
    </row>
    <row r="415" spans="1:16">
      <c r="A415" s="17" t="s">
        <v>171</v>
      </c>
      <c r="B415" s="260" t="s">
        <v>172</v>
      </c>
      <c r="C415" s="260"/>
      <c r="D415" s="260"/>
      <c r="E415" s="17">
        <v>40</v>
      </c>
      <c r="F415" s="17">
        <v>1.7</v>
      </c>
      <c r="G415" s="17">
        <v>3.1</v>
      </c>
      <c r="H415" s="17">
        <v>4.4000000000000004</v>
      </c>
      <c r="I415" s="17">
        <v>52.7</v>
      </c>
      <c r="J415" s="17">
        <v>1.2</v>
      </c>
      <c r="L415" s="134"/>
      <c r="M415" s="134"/>
      <c r="N415" s="134"/>
      <c r="O415" s="134"/>
      <c r="P415" s="134"/>
    </row>
    <row r="416" spans="1:16" s="183" customFormat="1">
      <c r="A416" s="3" t="s">
        <v>142</v>
      </c>
      <c r="B416" s="195" t="s">
        <v>140</v>
      </c>
      <c r="C416" s="199"/>
      <c r="D416" s="200"/>
      <c r="E416" s="162">
        <v>150</v>
      </c>
      <c r="F416" s="17">
        <v>3.8</v>
      </c>
      <c r="G416" s="17">
        <v>9.1999999999999993</v>
      </c>
      <c r="H416" s="17">
        <v>10.3</v>
      </c>
      <c r="I416" s="17">
        <v>141.4</v>
      </c>
      <c r="J416" s="17">
        <v>5.3</v>
      </c>
      <c r="L416" s="134"/>
      <c r="M416" s="134"/>
      <c r="N416" s="134"/>
      <c r="O416" s="134"/>
      <c r="P416" s="134"/>
    </row>
    <row r="417" spans="1:16">
      <c r="A417" s="3"/>
      <c r="B417" s="198" t="s">
        <v>141</v>
      </c>
      <c r="C417" s="198"/>
      <c r="D417" s="198"/>
      <c r="E417" s="184">
        <v>15</v>
      </c>
      <c r="F417" s="17"/>
      <c r="G417" s="17"/>
      <c r="H417" s="17"/>
      <c r="I417" s="17"/>
      <c r="J417" s="17"/>
      <c r="L417" s="134"/>
      <c r="M417" s="134"/>
      <c r="N417" s="134"/>
      <c r="O417" s="134"/>
      <c r="P417" s="134"/>
    </row>
    <row r="418" spans="1:16">
      <c r="A418" s="17" t="s">
        <v>199</v>
      </c>
      <c r="B418" s="219" t="s">
        <v>272</v>
      </c>
      <c r="C418" s="219"/>
      <c r="D418" s="219"/>
      <c r="E418" s="17">
        <v>60</v>
      </c>
      <c r="F418" s="17">
        <v>6.7</v>
      </c>
      <c r="G418" s="17">
        <v>5</v>
      </c>
      <c r="H418" s="17">
        <v>6.5</v>
      </c>
      <c r="I418" s="17">
        <v>97.5</v>
      </c>
      <c r="J418" s="17">
        <v>0</v>
      </c>
      <c r="L418" s="134"/>
      <c r="M418" s="134"/>
      <c r="N418" s="134"/>
      <c r="O418" s="134"/>
      <c r="P418" s="134"/>
    </row>
    <row r="419" spans="1:16">
      <c r="A419" s="67" t="s">
        <v>63</v>
      </c>
      <c r="B419" s="198" t="s">
        <v>62</v>
      </c>
      <c r="C419" s="198"/>
      <c r="D419" s="198"/>
      <c r="E419" s="17">
        <v>100</v>
      </c>
      <c r="F419" s="17">
        <v>1.5</v>
      </c>
      <c r="G419" s="17">
        <v>2.5</v>
      </c>
      <c r="H419" s="17">
        <v>9</v>
      </c>
      <c r="I419" s="17">
        <v>64.7</v>
      </c>
      <c r="J419" s="17">
        <v>7.1</v>
      </c>
      <c r="L419" s="134"/>
      <c r="M419" s="134"/>
      <c r="N419" s="134"/>
      <c r="O419" s="134"/>
      <c r="P419" s="134"/>
    </row>
    <row r="420" spans="1:16">
      <c r="A420" s="3" t="s">
        <v>50</v>
      </c>
      <c r="B420" s="65" t="s">
        <v>51</v>
      </c>
      <c r="C420" s="65"/>
      <c r="D420" s="65"/>
      <c r="E420" s="167">
        <v>150</v>
      </c>
      <c r="F420" s="17">
        <v>0.4</v>
      </c>
      <c r="G420" s="17">
        <v>0</v>
      </c>
      <c r="H420" s="17">
        <v>13.8</v>
      </c>
      <c r="I420" s="17">
        <v>54.1</v>
      </c>
      <c r="J420" s="17">
        <v>37.6</v>
      </c>
      <c r="L420" s="134"/>
      <c r="M420" s="134"/>
      <c r="N420" s="134"/>
      <c r="O420" s="134"/>
      <c r="P420" s="134"/>
    </row>
    <row r="421" spans="1:16">
      <c r="A421" s="65"/>
      <c r="B421" s="198" t="s">
        <v>28</v>
      </c>
      <c r="C421" s="198"/>
      <c r="D421" s="198"/>
      <c r="E421" s="164">
        <v>20</v>
      </c>
      <c r="F421" s="17">
        <v>1.3</v>
      </c>
      <c r="G421" s="17">
        <v>0.1</v>
      </c>
      <c r="H421" s="17">
        <v>9.9</v>
      </c>
      <c r="I421" s="17">
        <v>46.9</v>
      </c>
      <c r="J421" s="17">
        <v>0</v>
      </c>
      <c r="L421" s="134"/>
      <c r="M421" s="134"/>
      <c r="N421" s="134"/>
      <c r="O421" s="134"/>
      <c r="P421" s="134"/>
    </row>
    <row r="422" spans="1:16">
      <c r="A422" s="65"/>
      <c r="B422" s="198" t="s">
        <v>29</v>
      </c>
      <c r="C422" s="198"/>
      <c r="D422" s="198"/>
      <c r="E422" s="164">
        <v>30</v>
      </c>
      <c r="F422" s="17">
        <v>1.95</v>
      </c>
      <c r="G422" s="17">
        <v>0.3</v>
      </c>
      <c r="H422" s="17">
        <v>10.1</v>
      </c>
      <c r="I422" s="17">
        <v>52.1</v>
      </c>
      <c r="J422" s="17">
        <v>0</v>
      </c>
      <c r="L422" s="134"/>
      <c r="M422" s="134"/>
      <c r="N422" s="134"/>
      <c r="O422" s="134"/>
      <c r="P422" s="134"/>
    </row>
    <row r="423" spans="1:16" s="69" customFormat="1">
      <c r="A423" s="68"/>
      <c r="B423" s="195" t="s">
        <v>22</v>
      </c>
      <c r="C423" s="199"/>
      <c r="D423" s="200"/>
      <c r="E423" s="153">
        <f t="shared" ref="E423:J423" si="50">SUM(E415:E422)</f>
        <v>565</v>
      </c>
      <c r="F423" s="153">
        <f t="shared" si="50"/>
        <v>17.350000000000001</v>
      </c>
      <c r="G423" s="153">
        <f t="shared" si="50"/>
        <v>20.2</v>
      </c>
      <c r="H423" s="153">
        <f t="shared" si="50"/>
        <v>64</v>
      </c>
      <c r="I423" s="153">
        <f t="shared" si="50"/>
        <v>509.40000000000003</v>
      </c>
      <c r="J423" s="153">
        <f t="shared" si="50"/>
        <v>51.2</v>
      </c>
      <c r="L423" s="134"/>
      <c r="M423" s="134"/>
      <c r="N423" s="134"/>
      <c r="O423" s="134"/>
      <c r="P423" s="134"/>
    </row>
    <row r="424" spans="1:16">
      <c r="A424" s="67"/>
      <c r="B424" s="216" t="s">
        <v>33</v>
      </c>
      <c r="C424" s="217"/>
      <c r="D424" s="218"/>
      <c r="E424" s="17"/>
      <c r="F424" s="17"/>
      <c r="G424" s="17"/>
      <c r="H424" s="17"/>
      <c r="I424" s="17"/>
      <c r="J424" s="17"/>
      <c r="L424" s="134"/>
      <c r="M424" s="134"/>
      <c r="N424" s="134"/>
      <c r="O424" s="134"/>
      <c r="P424" s="134"/>
    </row>
    <row r="425" spans="1:16">
      <c r="A425" s="137" t="s">
        <v>211</v>
      </c>
      <c r="B425" s="195" t="s">
        <v>210</v>
      </c>
      <c r="C425" s="199"/>
      <c r="D425" s="200"/>
      <c r="E425" s="17">
        <v>60</v>
      </c>
      <c r="F425" s="17">
        <v>3.8</v>
      </c>
      <c r="G425" s="17">
        <v>2.8</v>
      </c>
      <c r="H425" s="17">
        <v>20.5</v>
      </c>
      <c r="I425" s="17">
        <v>122.4</v>
      </c>
      <c r="J425" s="17">
        <v>0.2</v>
      </c>
      <c r="L425" s="134"/>
      <c r="M425" s="134"/>
      <c r="N425" s="134"/>
      <c r="O425" s="134"/>
      <c r="P425" s="134"/>
    </row>
    <row r="426" spans="1:16">
      <c r="A426" s="184" t="s">
        <v>38</v>
      </c>
      <c r="B426" s="198" t="s">
        <v>36</v>
      </c>
      <c r="C426" s="198"/>
      <c r="D426" s="198"/>
      <c r="E426" s="17">
        <v>150</v>
      </c>
      <c r="F426" s="17">
        <v>2.2000000000000002</v>
      </c>
      <c r="G426" s="17">
        <v>2.2999999999999998</v>
      </c>
      <c r="H426" s="17">
        <v>8.4</v>
      </c>
      <c r="I426" s="17">
        <v>63.9</v>
      </c>
      <c r="J426" s="17">
        <v>0.2</v>
      </c>
      <c r="L426" s="134"/>
      <c r="M426" s="134"/>
      <c r="N426" s="134"/>
      <c r="O426" s="134"/>
      <c r="P426" s="134"/>
    </row>
    <row r="427" spans="1:16">
      <c r="A427" s="67"/>
      <c r="B427" s="198" t="s">
        <v>22</v>
      </c>
      <c r="C427" s="198"/>
      <c r="D427" s="198"/>
      <c r="E427" s="153">
        <f t="shared" ref="E427:J427" si="51">SUM(E425:E426)</f>
        <v>210</v>
      </c>
      <c r="F427" s="153">
        <f t="shared" si="51"/>
        <v>6</v>
      </c>
      <c r="G427" s="153">
        <f t="shared" si="51"/>
        <v>5.0999999999999996</v>
      </c>
      <c r="H427" s="153">
        <f t="shared" si="51"/>
        <v>28.9</v>
      </c>
      <c r="I427" s="153">
        <f t="shared" si="51"/>
        <v>186.3</v>
      </c>
      <c r="J427" s="153">
        <f t="shared" si="51"/>
        <v>0.4</v>
      </c>
      <c r="L427" s="134"/>
      <c r="M427" s="134"/>
      <c r="N427" s="134"/>
      <c r="O427" s="134"/>
      <c r="P427" s="134"/>
    </row>
    <row r="428" spans="1:16">
      <c r="A428" s="67"/>
      <c r="B428" s="214" t="s">
        <v>34</v>
      </c>
      <c r="C428" s="214"/>
      <c r="D428" s="214"/>
      <c r="E428" s="153"/>
      <c r="F428" s="153">
        <f>F412+F413+F423+F427</f>
        <v>31.904000000000003</v>
      </c>
      <c r="G428" s="153">
        <f>G412+G413+G423+G427</f>
        <v>35.57</v>
      </c>
      <c r="H428" s="153">
        <f>H412+H413+H423+H427</f>
        <v>145.19999999999999</v>
      </c>
      <c r="I428" s="153">
        <f>I412+I413+I423+I427</f>
        <v>1029.1500000000001</v>
      </c>
      <c r="J428" s="153">
        <f>J412+J413+J423+J427</f>
        <v>62.300000000000004</v>
      </c>
      <c r="L428" s="134"/>
      <c r="M428" s="134"/>
      <c r="N428" s="134"/>
      <c r="O428" s="134"/>
      <c r="P428" s="134"/>
    </row>
    <row r="429" spans="1:16">
      <c r="A429" s="213" t="s">
        <v>167</v>
      </c>
      <c r="B429" s="213"/>
      <c r="C429" s="213"/>
      <c r="D429" s="213"/>
      <c r="E429" s="213"/>
      <c r="F429" s="213"/>
      <c r="G429" s="213"/>
      <c r="H429" s="213"/>
      <c r="I429" s="213"/>
      <c r="J429" s="213"/>
      <c r="L429" s="134"/>
      <c r="M429" s="134"/>
      <c r="N429" s="134"/>
      <c r="O429" s="134"/>
      <c r="P429" s="134"/>
    </row>
    <row r="430" spans="1:16">
      <c r="A430" s="67"/>
      <c r="B430" s="204" t="s">
        <v>11</v>
      </c>
      <c r="C430" s="205"/>
      <c r="D430" s="206"/>
      <c r="E430" s="17"/>
      <c r="F430" s="17"/>
      <c r="G430" s="17"/>
      <c r="H430" s="17"/>
      <c r="I430" s="17"/>
      <c r="J430" s="17"/>
      <c r="L430" s="134"/>
      <c r="M430" s="134"/>
      <c r="N430" s="134"/>
      <c r="O430" s="134"/>
      <c r="P430" s="134"/>
    </row>
    <row r="431" spans="1:16">
      <c r="A431" s="188" t="s">
        <v>48</v>
      </c>
      <c r="B431" s="198" t="s">
        <v>83</v>
      </c>
      <c r="C431" s="198"/>
      <c r="D431" s="198"/>
      <c r="E431" s="17">
        <v>150</v>
      </c>
      <c r="F431" s="17">
        <v>5.0999999999999996</v>
      </c>
      <c r="G431" s="17">
        <v>4.7</v>
      </c>
      <c r="H431" s="17">
        <v>22.6</v>
      </c>
      <c r="I431" s="17">
        <v>154.5</v>
      </c>
      <c r="J431" s="17">
        <v>0.3</v>
      </c>
      <c r="L431" s="134"/>
      <c r="M431" s="134"/>
      <c r="N431" s="134"/>
      <c r="O431" s="134"/>
      <c r="P431" s="134"/>
    </row>
    <row r="432" spans="1:16">
      <c r="A432" s="70"/>
      <c r="B432" s="261" t="s">
        <v>169</v>
      </c>
      <c r="C432" s="261"/>
      <c r="D432" s="261"/>
      <c r="E432" s="17"/>
      <c r="F432" s="17"/>
      <c r="G432" s="17"/>
      <c r="H432" s="17"/>
      <c r="I432" s="17"/>
      <c r="J432" s="17"/>
      <c r="L432" s="134"/>
      <c r="M432" s="134"/>
      <c r="N432" s="134"/>
      <c r="O432" s="134"/>
      <c r="P432" s="134"/>
    </row>
    <row r="433" spans="1:16">
      <c r="A433" s="6" t="s">
        <v>15</v>
      </c>
      <c r="B433" s="198" t="s">
        <v>13</v>
      </c>
      <c r="C433" s="198"/>
      <c r="D433" s="198"/>
      <c r="E433" s="165">
        <v>150</v>
      </c>
      <c r="F433" s="17">
        <v>2.254</v>
      </c>
      <c r="G433" s="17">
        <v>2.17</v>
      </c>
      <c r="H433" s="17">
        <v>10.1</v>
      </c>
      <c r="I433" s="17">
        <v>66.75</v>
      </c>
      <c r="J433" s="17">
        <v>0.4</v>
      </c>
      <c r="L433" s="134"/>
      <c r="M433" s="134"/>
      <c r="N433" s="134"/>
      <c r="O433" s="134"/>
      <c r="P433" s="134"/>
    </row>
    <row r="434" spans="1:16">
      <c r="A434" s="3"/>
      <c r="B434" s="198" t="s">
        <v>14</v>
      </c>
      <c r="C434" s="198"/>
      <c r="D434" s="198"/>
      <c r="E434" s="3"/>
      <c r="F434" s="17"/>
      <c r="G434" s="17"/>
      <c r="H434" s="17"/>
      <c r="I434" s="17"/>
      <c r="J434" s="17"/>
      <c r="L434" s="134"/>
      <c r="M434" s="134"/>
      <c r="N434" s="134"/>
      <c r="O434" s="134"/>
      <c r="P434" s="134"/>
    </row>
    <row r="435" spans="1:16">
      <c r="A435" s="3" t="s">
        <v>92</v>
      </c>
      <c r="B435" s="182" t="s">
        <v>93</v>
      </c>
      <c r="C435" s="182"/>
      <c r="D435" s="182"/>
      <c r="E435" s="3" t="s">
        <v>236</v>
      </c>
      <c r="F435" s="17">
        <v>3.7</v>
      </c>
      <c r="G435" s="17">
        <v>2</v>
      </c>
      <c r="H435" s="17">
        <v>11.7</v>
      </c>
      <c r="I435" s="17">
        <v>80</v>
      </c>
      <c r="J435" s="17">
        <v>0</v>
      </c>
      <c r="L435" s="134"/>
      <c r="M435" s="134"/>
      <c r="N435" s="134"/>
      <c r="O435" s="134"/>
      <c r="P435" s="134"/>
    </row>
    <row r="436" spans="1:16">
      <c r="A436" s="20"/>
      <c r="B436" s="198" t="s">
        <v>22</v>
      </c>
      <c r="C436" s="198"/>
      <c r="D436" s="198"/>
      <c r="E436" s="153">
        <f t="shared" ref="E436:J436" si="52">SUM(E431:E435)</f>
        <v>300</v>
      </c>
      <c r="F436" s="153">
        <f t="shared" si="52"/>
        <v>11.053999999999998</v>
      </c>
      <c r="G436" s="153">
        <f t="shared" si="52"/>
        <v>8.870000000000001</v>
      </c>
      <c r="H436" s="153">
        <f t="shared" si="52"/>
        <v>44.400000000000006</v>
      </c>
      <c r="I436" s="153">
        <f t="shared" si="52"/>
        <v>301.25</v>
      </c>
      <c r="J436" s="153">
        <f t="shared" si="52"/>
        <v>0.7</v>
      </c>
      <c r="L436" s="134"/>
      <c r="M436" s="134"/>
      <c r="N436" s="134"/>
      <c r="O436" s="134"/>
      <c r="P436" s="134"/>
    </row>
    <row r="437" spans="1:16">
      <c r="A437" s="3" t="s">
        <v>24</v>
      </c>
      <c r="B437" s="195" t="s">
        <v>32</v>
      </c>
      <c r="C437" s="196"/>
      <c r="D437" s="196"/>
      <c r="E437" s="197"/>
      <c r="F437" s="153">
        <v>0.4</v>
      </c>
      <c r="G437" s="153">
        <v>0.4</v>
      </c>
      <c r="H437" s="153">
        <v>9.8000000000000007</v>
      </c>
      <c r="I437" s="153">
        <v>42.7</v>
      </c>
      <c r="J437" s="153">
        <v>10</v>
      </c>
      <c r="L437" s="134"/>
      <c r="M437" s="134"/>
      <c r="N437" s="134"/>
      <c r="O437" s="134"/>
      <c r="P437" s="134"/>
    </row>
    <row r="438" spans="1:16">
      <c r="A438" s="20"/>
      <c r="B438" s="213" t="s">
        <v>23</v>
      </c>
      <c r="C438" s="213"/>
      <c r="D438" s="213"/>
      <c r="E438" s="17"/>
      <c r="F438" s="17"/>
      <c r="G438" s="17"/>
      <c r="H438" s="17"/>
      <c r="I438" s="17"/>
      <c r="J438" s="17"/>
      <c r="L438" s="134"/>
      <c r="M438" s="134"/>
      <c r="N438" s="134"/>
      <c r="O438" s="134"/>
      <c r="P438" s="134"/>
    </row>
    <row r="439" spans="1:16" s="183" customFormat="1">
      <c r="A439" s="188" t="s">
        <v>297</v>
      </c>
      <c r="B439" s="192" t="s">
        <v>296</v>
      </c>
      <c r="C439" s="193"/>
      <c r="D439" s="194"/>
      <c r="E439" s="17">
        <v>40</v>
      </c>
      <c r="F439" s="17">
        <v>0.4</v>
      </c>
      <c r="G439" s="17">
        <v>2.6</v>
      </c>
      <c r="H439" s="17">
        <v>4.4000000000000004</v>
      </c>
      <c r="I439" s="17">
        <v>42.7</v>
      </c>
      <c r="J439" s="17">
        <v>1.7</v>
      </c>
      <c r="L439" s="134"/>
      <c r="M439" s="134"/>
      <c r="N439" s="134"/>
      <c r="O439" s="134"/>
      <c r="P439" s="134"/>
    </row>
    <row r="440" spans="1:16">
      <c r="A440" s="3"/>
      <c r="B440" s="198"/>
      <c r="C440" s="198"/>
      <c r="D440" s="198"/>
      <c r="E440" s="184"/>
      <c r="F440" s="17"/>
      <c r="G440" s="17"/>
      <c r="H440" s="17"/>
      <c r="I440" s="17"/>
      <c r="J440" s="17"/>
      <c r="L440" s="134"/>
      <c r="M440" s="134"/>
      <c r="N440" s="134"/>
      <c r="O440" s="134"/>
      <c r="P440" s="134"/>
    </row>
    <row r="441" spans="1:16" s="78" customFormat="1">
      <c r="A441" s="3"/>
      <c r="B441" s="195"/>
      <c r="C441" s="199"/>
      <c r="D441" s="200"/>
      <c r="E441" s="3"/>
      <c r="F441" s="17"/>
      <c r="G441" s="17"/>
      <c r="H441" s="17"/>
      <c r="I441" s="17"/>
      <c r="J441" s="17"/>
      <c r="L441" s="134"/>
      <c r="M441" s="134"/>
      <c r="N441" s="134"/>
      <c r="O441" s="134"/>
      <c r="P441" s="134"/>
    </row>
    <row r="442" spans="1:16">
      <c r="A442" s="70" t="s">
        <v>49</v>
      </c>
      <c r="B442" s="198" t="s">
        <v>285</v>
      </c>
      <c r="C442" s="198"/>
      <c r="D442" s="198"/>
      <c r="E442" s="17">
        <v>150</v>
      </c>
      <c r="F442" s="17">
        <v>4.5</v>
      </c>
      <c r="G442" s="17">
        <v>3.8</v>
      </c>
      <c r="H442" s="17">
        <v>7.9</v>
      </c>
      <c r="I442" s="17">
        <v>84.2</v>
      </c>
      <c r="J442" s="17">
        <v>6.5</v>
      </c>
      <c r="L442" s="134"/>
      <c r="M442" s="134"/>
      <c r="N442" s="134"/>
      <c r="O442" s="134"/>
      <c r="P442" s="134"/>
    </row>
    <row r="443" spans="1:16">
      <c r="A443" s="3" t="s">
        <v>170</v>
      </c>
      <c r="B443" s="269" t="s">
        <v>280</v>
      </c>
      <c r="C443" s="270"/>
      <c r="D443" s="270"/>
      <c r="E443" s="271"/>
      <c r="F443" s="17">
        <v>9.4</v>
      </c>
      <c r="G443" s="17">
        <v>10.5</v>
      </c>
      <c r="H443" s="17">
        <v>22.1</v>
      </c>
      <c r="I443" s="17">
        <v>223.6</v>
      </c>
      <c r="J443" s="17">
        <v>0.6</v>
      </c>
      <c r="L443" s="134"/>
      <c r="M443" s="134"/>
      <c r="N443" s="134"/>
      <c r="O443" s="134"/>
      <c r="P443" s="134"/>
    </row>
    <row r="444" spans="1:16">
      <c r="A444" s="3" t="s">
        <v>50</v>
      </c>
      <c r="B444" s="182" t="s">
        <v>51</v>
      </c>
      <c r="C444" s="182"/>
      <c r="D444" s="182"/>
      <c r="E444" s="184">
        <v>150</v>
      </c>
      <c r="F444" s="17">
        <v>0.4</v>
      </c>
      <c r="G444" s="17">
        <v>0</v>
      </c>
      <c r="H444" s="17">
        <v>13.8</v>
      </c>
      <c r="I444" s="17">
        <v>54.1</v>
      </c>
      <c r="J444" s="17">
        <v>37.6</v>
      </c>
      <c r="L444" s="134"/>
      <c r="M444" s="134"/>
      <c r="N444" s="134"/>
      <c r="O444" s="134"/>
      <c r="P444" s="134"/>
    </row>
    <row r="445" spans="1:16">
      <c r="A445" s="70"/>
      <c r="B445" s="198"/>
      <c r="C445" s="198"/>
      <c r="D445" s="198"/>
      <c r="E445" s="17"/>
      <c r="F445" s="17"/>
      <c r="G445" s="17"/>
      <c r="H445" s="17"/>
      <c r="I445" s="17"/>
      <c r="J445" s="17"/>
      <c r="L445" s="134"/>
      <c r="M445" s="134"/>
      <c r="N445" s="134"/>
      <c r="O445" s="134"/>
      <c r="P445" s="134"/>
    </row>
    <row r="446" spans="1:16">
      <c r="A446" s="70"/>
      <c r="B446" s="198" t="s">
        <v>28</v>
      </c>
      <c r="C446" s="198"/>
      <c r="D446" s="198"/>
      <c r="E446" s="164">
        <v>20</v>
      </c>
      <c r="F446" s="17">
        <v>1.3</v>
      </c>
      <c r="G446" s="17">
        <v>0.1</v>
      </c>
      <c r="H446" s="17">
        <v>9.9</v>
      </c>
      <c r="I446" s="17">
        <v>46.9</v>
      </c>
      <c r="J446" s="17">
        <v>0</v>
      </c>
      <c r="L446" s="134"/>
      <c r="M446" s="134"/>
      <c r="N446" s="134"/>
      <c r="O446" s="134"/>
      <c r="P446" s="134"/>
    </row>
    <row r="447" spans="1:16">
      <c r="A447" s="70"/>
      <c r="B447" s="198" t="s">
        <v>29</v>
      </c>
      <c r="C447" s="198"/>
      <c r="D447" s="198"/>
      <c r="E447" s="164">
        <v>30</v>
      </c>
      <c r="F447" s="17">
        <v>1.95</v>
      </c>
      <c r="G447" s="17">
        <v>0.3</v>
      </c>
      <c r="H447" s="17">
        <v>10.1</v>
      </c>
      <c r="I447" s="17">
        <v>52.1</v>
      </c>
      <c r="J447" s="17">
        <v>0</v>
      </c>
      <c r="L447" s="134"/>
      <c r="M447" s="134"/>
      <c r="N447" s="134"/>
      <c r="O447" s="134"/>
      <c r="P447" s="134"/>
    </row>
    <row r="448" spans="1:16">
      <c r="A448" s="70"/>
      <c r="B448" s="198" t="s">
        <v>22</v>
      </c>
      <c r="C448" s="198"/>
      <c r="D448" s="198"/>
      <c r="E448" s="153"/>
      <c r="F448" s="153">
        <f>SUM(F440:F447)</f>
        <v>17.55</v>
      </c>
      <c r="G448" s="153">
        <f>SUM(G440:G447)</f>
        <v>14.700000000000001</v>
      </c>
      <c r="H448" s="153">
        <f>SUM(H440:H447)</f>
        <v>63.8</v>
      </c>
      <c r="I448" s="153">
        <f>SUM(I440:I447)</f>
        <v>460.90000000000003</v>
      </c>
      <c r="J448" s="153">
        <f>SUM(J440:J447)</f>
        <v>44.7</v>
      </c>
      <c r="L448" s="134"/>
      <c r="M448" s="134"/>
      <c r="N448" s="134"/>
      <c r="O448" s="134"/>
      <c r="P448" s="134"/>
    </row>
    <row r="449" spans="1:16">
      <c r="A449" s="70"/>
      <c r="B449" s="216" t="s">
        <v>33</v>
      </c>
      <c r="C449" s="217"/>
      <c r="D449" s="218"/>
      <c r="E449" s="17"/>
      <c r="F449" s="17"/>
      <c r="G449" s="17"/>
      <c r="H449" s="17"/>
      <c r="I449" s="17"/>
      <c r="J449" s="17"/>
      <c r="L449" s="134"/>
      <c r="M449" s="134"/>
      <c r="N449" s="134"/>
      <c r="O449" s="134"/>
      <c r="P449" s="134"/>
    </row>
    <row r="450" spans="1:16" s="135" customFormat="1">
      <c r="A450" s="161"/>
      <c r="B450" s="182" t="s">
        <v>227</v>
      </c>
      <c r="C450" s="182"/>
      <c r="D450" s="182"/>
      <c r="E450" s="17">
        <v>150</v>
      </c>
      <c r="F450" s="17">
        <v>4.3</v>
      </c>
      <c r="G450" s="17">
        <v>4.4000000000000004</v>
      </c>
      <c r="H450" s="17">
        <v>6.75</v>
      </c>
      <c r="I450" s="17">
        <v>83.3</v>
      </c>
      <c r="J450" s="17">
        <v>0.8</v>
      </c>
      <c r="L450" s="134"/>
      <c r="M450" s="134"/>
      <c r="N450" s="134"/>
      <c r="O450" s="134"/>
      <c r="P450" s="134"/>
    </row>
    <row r="451" spans="1:16">
      <c r="A451" s="3" t="s">
        <v>281</v>
      </c>
      <c r="B451" s="269" t="s">
        <v>282</v>
      </c>
      <c r="C451" s="272"/>
      <c r="D451" s="273"/>
      <c r="E451" s="17">
        <v>60</v>
      </c>
      <c r="F451" s="17">
        <v>7.5</v>
      </c>
      <c r="G451" s="17">
        <v>7.4</v>
      </c>
      <c r="H451" s="17">
        <v>24.2</v>
      </c>
      <c r="I451" s="17">
        <v>195.7</v>
      </c>
      <c r="J451" s="17">
        <v>0.1</v>
      </c>
      <c r="L451" s="134"/>
      <c r="M451" s="134"/>
      <c r="N451" s="134"/>
      <c r="O451" s="134"/>
      <c r="P451" s="134"/>
    </row>
    <row r="452" spans="1:16">
      <c r="A452" s="70"/>
      <c r="B452" s="198" t="s">
        <v>22</v>
      </c>
      <c r="C452" s="198"/>
      <c r="D452" s="198"/>
      <c r="E452" s="153">
        <f t="shared" ref="E452:J452" si="53">SUM(E450:E451)</f>
        <v>210</v>
      </c>
      <c r="F452" s="153">
        <f t="shared" si="53"/>
        <v>11.8</v>
      </c>
      <c r="G452" s="153">
        <f t="shared" si="53"/>
        <v>11.8</v>
      </c>
      <c r="H452" s="153">
        <f t="shared" si="53"/>
        <v>30.95</v>
      </c>
      <c r="I452" s="153">
        <f t="shared" si="53"/>
        <v>279</v>
      </c>
      <c r="J452" s="153">
        <f t="shared" si="53"/>
        <v>0.9</v>
      </c>
      <c r="L452" s="134"/>
      <c r="M452" s="134"/>
      <c r="N452" s="134"/>
      <c r="O452" s="134"/>
      <c r="P452" s="134"/>
    </row>
    <row r="453" spans="1:16">
      <c r="A453" s="20"/>
      <c r="B453" s="214" t="s">
        <v>34</v>
      </c>
      <c r="C453" s="214"/>
      <c r="D453" s="214"/>
      <c r="E453" s="153"/>
      <c r="F453" s="153">
        <f>F436+F437+F448+F452</f>
        <v>40.804000000000002</v>
      </c>
      <c r="G453" s="153">
        <f>G436+G437+G448+G452</f>
        <v>35.770000000000003</v>
      </c>
      <c r="H453" s="153">
        <f>H436+H437+H448+H452</f>
        <v>148.94999999999999</v>
      </c>
      <c r="I453" s="153">
        <f>I436+I437+I448+I452</f>
        <v>1083.8499999999999</v>
      </c>
      <c r="J453" s="153">
        <f>J436+J437+J448+J452</f>
        <v>56.300000000000004</v>
      </c>
      <c r="L453" s="134"/>
      <c r="M453" s="134"/>
      <c r="N453" s="134"/>
      <c r="O453" s="134"/>
      <c r="P453" s="134"/>
    </row>
    <row r="454" spans="1:16" s="78" customFormat="1">
      <c r="A454" s="221"/>
      <c r="B454" s="222"/>
      <c r="C454" s="222"/>
      <c r="D454" s="222"/>
      <c r="E454" s="222"/>
      <c r="F454" s="222"/>
      <c r="G454" s="222"/>
      <c r="H454" s="222"/>
      <c r="I454" s="222"/>
      <c r="J454" s="223"/>
      <c r="L454" s="134"/>
      <c r="M454" s="134"/>
      <c r="N454" s="134"/>
      <c r="O454" s="134"/>
      <c r="P454" s="134"/>
    </row>
    <row r="455" spans="1:16" s="78" customFormat="1">
      <c r="A455" s="221"/>
      <c r="B455" s="222"/>
      <c r="C455" s="222"/>
      <c r="D455" s="222"/>
      <c r="E455" s="222"/>
      <c r="F455" s="222"/>
      <c r="G455" s="222"/>
      <c r="H455" s="222"/>
      <c r="I455" s="222"/>
      <c r="J455" s="223"/>
      <c r="L455" s="134"/>
      <c r="M455" s="134"/>
      <c r="N455" s="134"/>
      <c r="O455" s="134"/>
      <c r="P455" s="134"/>
    </row>
    <row r="456" spans="1:16" s="78" customFormat="1">
      <c r="A456" s="221"/>
      <c r="B456" s="222"/>
      <c r="C456" s="222"/>
      <c r="D456" s="222"/>
      <c r="E456" s="222"/>
      <c r="F456" s="222"/>
      <c r="G456" s="222"/>
      <c r="H456" s="222"/>
      <c r="I456" s="222"/>
      <c r="J456" s="223"/>
      <c r="L456" s="134"/>
      <c r="M456" s="134"/>
      <c r="N456" s="134"/>
      <c r="O456" s="134"/>
      <c r="P456" s="134"/>
    </row>
    <row r="457" spans="1:16" s="78" customFormat="1">
      <c r="A457" s="221"/>
      <c r="B457" s="222"/>
      <c r="C457" s="222"/>
      <c r="D457" s="222"/>
      <c r="E457" s="222"/>
      <c r="F457" s="222"/>
      <c r="G457" s="222"/>
      <c r="H457" s="222"/>
      <c r="I457" s="222"/>
      <c r="J457" s="223"/>
      <c r="L457" s="134"/>
      <c r="M457" s="134"/>
      <c r="N457" s="134"/>
      <c r="O457" s="134"/>
      <c r="P457" s="134"/>
    </row>
    <row r="458" spans="1:16">
      <c r="A458" s="213" t="s">
        <v>168</v>
      </c>
      <c r="B458" s="213"/>
      <c r="C458" s="213"/>
      <c r="D458" s="213"/>
      <c r="E458" s="213"/>
      <c r="F458" s="213"/>
      <c r="G458" s="213"/>
      <c r="H458" s="213"/>
      <c r="I458" s="213"/>
      <c r="J458" s="213"/>
      <c r="L458" s="134"/>
      <c r="M458" s="134"/>
      <c r="N458" s="134"/>
      <c r="O458" s="134"/>
      <c r="P458" s="134"/>
    </row>
    <row r="459" spans="1:16">
      <c r="A459" s="20"/>
      <c r="B459" s="204" t="s">
        <v>11</v>
      </c>
      <c r="C459" s="205"/>
      <c r="D459" s="206"/>
      <c r="E459" s="17"/>
      <c r="F459" s="17"/>
      <c r="G459" s="17"/>
      <c r="H459" s="17"/>
      <c r="I459" s="17"/>
      <c r="J459" s="17"/>
      <c r="L459" s="134"/>
      <c r="M459" s="134"/>
      <c r="N459" s="134"/>
      <c r="O459" s="134"/>
      <c r="P459" s="134"/>
    </row>
    <row r="460" spans="1:16">
      <c r="A460" s="3" t="s">
        <v>233</v>
      </c>
      <c r="B460" s="198" t="s">
        <v>271</v>
      </c>
      <c r="C460" s="198"/>
      <c r="D460" s="198"/>
      <c r="E460" s="182">
        <v>100</v>
      </c>
      <c r="F460" s="17">
        <v>16.2</v>
      </c>
      <c r="G460" s="17">
        <v>9.6</v>
      </c>
      <c r="H460" s="17">
        <v>16</v>
      </c>
      <c r="I460" s="17">
        <v>217.3</v>
      </c>
      <c r="J460" s="17">
        <v>0.1</v>
      </c>
      <c r="L460" s="134"/>
      <c r="M460" s="134"/>
      <c r="N460" s="134"/>
      <c r="O460" s="134"/>
      <c r="P460" s="134"/>
    </row>
    <row r="461" spans="1:16">
      <c r="A461" s="3" t="s">
        <v>43</v>
      </c>
      <c r="B461" s="198" t="s">
        <v>42</v>
      </c>
      <c r="C461" s="198"/>
      <c r="D461" s="198"/>
      <c r="E461" s="168">
        <v>150</v>
      </c>
      <c r="F461" s="17">
        <v>2.6</v>
      </c>
      <c r="G461" s="17">
        <v>2.6</v>
      </c>
      <c r="H461" s="17">
        <v>11.2</v>
      </c>
      <c r="I461" s="17">
        <v>78.7</v>
      </c>
      <c r="J461" s="17">
        <v>0.2</v>
      </c>
      <c r="L461" s="134"/>
      <c r="M461" s="134"/>
      <c r="N461" s="134"/>
      <c r="O461" s="134"/>
      <c r="P461" s="134"/>
    </row>
    <row r="462" spans="1:16">
      <c r="A462" s="3" t="s">
        <v>21</v>
      </c>
      <c r="B462" s="198" t="s">
        <v>20</v>
      </c>
      <c r="C462" s="198"/>
      <c r="D462" s="198"/>
      <c r="E462" s="6" t="s">
        <v>234</v>
      </c>
      <c r="F462" s="17">
        <v>1.9</v>
      </c>
      <c r="G462" s="17">
        <v>3.9</v>
      </c>
      <c r="H462" s="17">
        <v>11.8</v>
      </c>
      <c r="I462" s="17">
        <v>90.5</v>
      </c>
      <c r="J462" s="17">
        <v>0</v>
      </c>
      <c r="K462" s="109"/>
      <c r="L462" s="7"/>
      <c r="M462" s="7"/>
      <c r="N462" s="7"/>
      <c r="O462" s="7"/>
      <c r="P462" s="7"/>
    </row>
    <row r="463" spans="1:16">
      <c r="A463" s="20"/>
      <c r="B463" s="198" t="s">
        <v>22</v>
      </c>
      <c r="C463" s="198"/>
      <c r="D463" s="198"/>
      <c r="E463" s="153">
        <f t="shared" ref="E463:J463" si="54">SUM(E460:E462)</f>
        <v>250</v>
      </c>
      <c r="F463" s="153">
        <f t="shared" si="54"/>
        <v>20.7</v>
      </c>
      <c r="G463" s="153">
        <f t="shared" si="54"/>
        <v>16.099999999999998</v>
      </c>
      <c r="H463" s="153">
        <f t="shared" si="54"/>
        <v>39</v>
      </c>
      <c r="I463" s="153">
        <f t="shared" si="54"/>
        <v>386.5</v>
      </c>
      <c r="J463" s="153">
        <f t="shared" si="54"/>
        <v>0.30000000000000004</v>
      </c>
      <c r="L463" s="134"/>
      <c r="M463" s="134"/>
      <c r="N463" s="134"/>
      <c r="O463" s="134"/>
      <c r="P463" s="134"/>
    </row>
    <row r="464" spans="1:16">
      <c r="A464" s="3" t="s">
        <v>24</v>
      </c>
      <c r="B464" s="195" t="s">
        <v>32</v>
      </c>
      <c r="C464" s="196"/>
      <c r="D464" s="196"/>
      <c r="E464" s="197"/>
      <c r="F464" s="153">
        <v>0.4</v>
      </c>
      <c r="G464" s="153">
        <v>0.4</v>
      </c>
      <c r="H464" s="153">
        <v>9.8000000000000007</v>
      </c>
      <c r="I464" s="153">
        <v>42.7</v>
      </c>
      <c r="J464" s="153">
        <v>10</v>
      </c>
      <c r="L464" s="134"/>
      <c r="M464" s="134"/>
      <c r="N464" s="134"/>
      <c r="O464" s="134"/>
      <c r="P464" s="134"/>
    </row>
    <row r="465" spans="1:16">
      <c r="A465" s="20"/>
      <c r="B465" s="213" t="s">
        <v>23</v>
      </c>
      <c r="C465" s="213"/>
      <c r="D465" s="213"/>
      <c r="E465" s="20"/>
      <c r="F465" s="20"/>
      <c r="G465" s="20"/>
      <c r="H465" s="20"/>
      <c r="I465" s="20"/>
      <c r="J465" s="20"/>
      <c r="L465" s="134"/>
      <c r="M465" s="134"/>
      <c r="N465" s="134"/>
      <c r="O465" s="134"/>
      <c r="P465" s="134"/>
    </row>
    <row r="466" spans="1:16" s="72" customFormat="1">
      <c r="A466" s="3" t="s">
        <v>107</v>
      </c>
      <c r="B466" s="198" t="s">
        <v>106</v>
      </c>
      <c r="C466" s="198"/>
      <c r="D466" s="198"/>
      <c r="E466" s="3">
        <v>40</v>
      </c>
      <c r="F466" s="17">
        <v>0.3</v>
      </c>
      <c r="G466" s="17">
        <v>4</v>
      </c>
      <c r="H466" s="17">
        <v>1.2</v>
      </c>
      <c r="I466" s="17">
        <v>41.7</v>
      </c>
      <c r="J466" s="17">
        <v>9</v>
      </c>
      <c r="K466" s="78"/>
      <c r="L466" s="134"/>
      <c r="M466" s="134"/>
      <c r="N466" s="134"/>
      <c r="O466" s="134"/>
      <c r="P466" s="134"/>
    </row>
    <row r="467" spans="1:16">
      <c r="A467" s="3"/>
      <c r="B467" s="195" t="s">
        <v>181</v>
      </c>
      <c r="C467" s="199"/>
      <c r="D467" s="200"/>
      <c r="E467" s="3"/>
      <c r="F467" s="17"/>
      <c r="G467" s="17"/>
      <c r="H467" s="17"/>
      <c r="I467" s="17"/>
      <c r="J467" s="17"/>
      <c r="K467" s="78"/>
      <c r="L467" s="134"/>
      <c r="M467" s="134"/>
      <c r="N467" s="134"/>
      <c r="O467" s="134"/>
      <c r="P467" s="134"/>
    </row>
    <row r="468" spans="1:16">
      <c r="A468" s="17" t="s">
        <v>200</v>
      </c>
      <c r="B468" s="257" t="s">
        <v>108</v>
      </c>
      <c r="C468" s="257"/>
      <c r="D468" s="257"/>
      <c r="E468" s="17">
        <v>150</v>
      </c>
      <c r="F468" s="17">
        <v>1</v>
      </c>
      <c r="G468" s="17">
        <v>3.4</v>
      </c>
      <c r="H468" s="17">
        <v>5.5</v>
      </c>
      <c r="I468" s="17">
        <v>56.4</v>
      </c>
      <c r="J468" s="17">
        <v>5.6</v>
      </c>
      <c r="L468" s="134"/>
      <c r="M468" s="134"/>
      <c r="N468" s="134"/>
      <c r="O468" s="134"/>
      <c r="P468" s="134"/>
    </row>
    <row r="469" spans="1:16">
      <c r="A469" s="17" t="s">
        <v>70</v>
      </c>
      <c r="B469" s="257" t="s">
        <v>67</v>
      </c>
      <c r="C469" s="257"/>
      <c r="D469" s="257"/>
      <c r="E469" s="17">
        <v>70</v>
      </c>
      <c r="F469" s="17">
        <v>6</v>
      </c>
      <c r="G469" s="17">
        <v>3.2</v>
      </c>
      <c r="H469" s="17">
        <v>5.8</v>
      </c>
      <c r="I469" s="17">
        <v>78.900000000000006</v>
      </c>
      <c r="J469" s="17">
        <v>0.1</v>
      </c>
      <c r="L469" s="134"/>
      <c r="M469" s="134"/>
      <c r="N469" s="134"/>
      <c r="O469" s="134"/>
      <c r="P469" s="134"/>
    </row>
    <row r="470" spans="1:16">
      <c r="A470" s="17" t="s">
        <v>201</v>
      </c>
      <c r="B470" s="257" t="s">
        <v>68</v>
      </c>
      <c r="C470" s="257"/>
      <c r="D470" s="257"/>
      <c r="E470" s="17">
        <v>100</v>
      </c>
      <c r="F470" s="17">
        <v>2.1</v>
      </c>
      <c r="G470" s="17">
        <v>6.3</v>
      </c>
      <c r="H470" s="17">
        <v>15.5</v>
      </c>
      <c r="I470" s="17">
        <v>124</v>
      </c>
      <c r="J470" s="17">
        <v>7.3</v>
      </c>
      <c r="L470" s="134"/>
      <c r="M470" s="134"/>
      <c r="N470" s="134"/>
      <c r="O470" s="134"/>
      <c r="P470" s="134"/>
    </row>
    <row r="471" spans="1:16">
      <c r="A471" s="17"/>
      <c r="B471" s="257" t="s">
        <v>69</v>
      </c>
      <c r="C471" s="257"/>
      <c r="D471" s="257"/>
      <c r="E471" s="17"/>
      <c r="F471" s="17"/>
      <c r="G471" s="17"/>
      <c r="H471" s="17"/>
      <c r="I471" s="17"/>
      <c r="J471" s="17"/>
      <c r="L471" s="134"/>
      <c r="M471" s="134"/>
      <c r="N471" s="134"/>
      <c r="O471" s="134"/>
      <c r="P471" s="134"/>
    </row>
    <row r="472" spans="1:16">
      <c r="A472" s="17" t="s">
        <v>50</v>
      </c>
      <c r="B472" s="257" t="s">
        <v>51</v>
      </c>
      <c r="C472" s="257"/>
      <c r="D472" s="257"/>
      <c r="E472" s="167">
        <v>150</v>
      </c>
      <c r="F472" s="17">
        <v>0.4</v>
      </c>
      <c r="G472" s="17">
        <v>0</v>
      </c>
      <c r="H472" s="17">
        <v>13.8</v>
      </c>
      <c r="I472" s="17">
        <v>54.1</v>
      </c>
      <c r="J472" s="17">
        <v>37.6</v>
      </c>
      <c r="L472" s="134"/>
      <c r="M472" s="134"/>
      <c r="N472" s="134"/>
      <c r="O472" s="134"/>
      <c r="P472" s="134"/>
    </row>
    <row r="473" spans="1:16">
      <c r="A473" s="17"/>
      <c r="B473" s="257" t="s">
        <v>28</v>
      </c>
      <c r="C473" s="257"/>
      <c r="D473" s="257"/>
      <c r="E473" s="164">
        <v>20</v>
      </c>
      <c r="F473" s="17">
        <v>1.3</v>
      </c>
      <c r="G473" s="17">
        <v>0.1</v>
      </c>
      <c r="H473" s="17">
        <v>9.9</v>
      </c>
      <c r="I473" s="17">
        <v>46.9</v>
      </c>
      <c r="J473" s="17">
        <v>0</v>
      </c>
      <c r="L473" s="134"/>
      <c r="M473" s="134"/>
      <c r="N473" s="134"/>
      <c r="O473" s="134"/>
      <c r="P473" s="134"/>
    </row>
    <row r="474" spans="1:16">
      <c r="A474" s="17"/>
      <c r="B474" s="257" t="s">
        <v>29</v>
      </c>
      <c r="C474" s="257"/>
      <c r="D474" s="257"/>
      <c r="E474" s="164">
        <v>30</v>
      </c>
      <c r="F474" s="17">
        <v>1.95</v>
      </c>
      <c r="G474" s="17">
        <v>0.3</v>
      </c>
      <c r="H474" s="17">
        <v>10.1</v>
      </c>
      <c r="I474" s="17">
        <v>52.1</v>
      </c>
      <c r="J474" s="17">
        <v>0</v>
      </c>
      <c r="L474" s="134"/>
      <c r="M474" s="134"/>
      <c r="N474" s="134"/>
      <c r="O474" s="134"/>
      <c r="P474" s="134"/>
    </row>
    <row r="475" spans="1:16">
      <c r="A475" s="17"/>
      <c r="B475" s="257" t="s">
        <v>22</v>
      </c>
      <c r="C475" s="257"/>
      <c r="D475" s="257"/>
      <c r="E475" s="153">
        <f t="shared" ref="E475:J475" si="55">SUM(E466:E474)</f>
        <v>560</v>
      </c>
      <c r="F475" s="153">
        <f t="shared" si="55"/>
        <v>13.05</v>
      </c>
      <c r="G475" s="153">
        <f t="shared" si="55"/>
        <v>17.300000000000004</v>
      </c>
      <c r="H475" s="153">
        <f t="shared" si="55"/>
        <v>61.8</v>
      </c>
      <c r="I475" s="153">
        <f t="shared" si="55"/>
        <v>454.1</v>
      </c>
      <c r="J475" s="153">
        <f t="shared" si="55"/>
        <v>59.6</v>
      </c>
      <c r="L475" s="134"/>
      <c r="M475" s="134"/>
      <c r="N475" s="134" t="s">
        <v>283</v>
      </c>
      <c r="O475" s="134"/>
      <c r="P475" s="134"/>
    </row>
    <row r="476" spans="1:16">
      <c r="A476" s="17"/>
      <c r="B476" s="262" t="s">
        <v>33</v>
      </c>
      <c r="C476" s="263"/>
      <c r="D476" s="264"/>
      <c r="E476" s="17"/>
      <c r="F476" s="17"/>
      <c r="G476" s="17"/>
      <c r="H476" s="17"/>
      <c r="I476" s="17"/>
      <c r="J476" s="17"/>
      <c r="L476" s="134"/>
      <c r="M476" s="134"/>
      <c r="N476" s="134"/>
      <c r="O476" s="134"/>
      <c r="P476" s="134"/>
    </row>
    <row r="477" spans="1:16" s="135" customFormat="1">
      <c r="A477" s="184" t="s">
        <v>38</v>
      </c>
      <c r="B477" s="198" t="s">
        <v>36</v>
      </c>
      <c r="C477" s="198"/>
      <c r="D477" s="198"/>
      <c r="E477" s="17">
        <v>150</v>
      </c>
      <c r="F477" s="17">
        <v>2.2000000000000002</v>
      </c>
      <c r="G477" s="17">
        <v>2.2999999999999998</v>
      </c>
      <c r="H477" s="17">
        <v>8.4</v>
      </c>
      <c r="I477" s="17">
        <v>63.9</v>
      </c>
      <c r="J477" s="17">
        <v>0.2</v>
      </c>
      <c r="L477" s="134"/>
      <c r="M477" s="134"/>
      <c r="N477" s="134"/>
      <c r="O477" s="134"/>
      <c r="P477" s="134"/>
    </row>
    <row r="478" spans="1:16">
      <c r="A478" s="17"/>
      <c r="B478" s="195"/>
      <c r="C478" s="199"/>
      <c r="D478" s="200"/>
      <c r="E478" s="137"/>
      <c r="F478" s="17"/>
      <c r="G478" s="17"/>
      <c r="H478" s="17"/>
      <c r="I478" s="17"/>
      <c r="J478" s="17"/>
      <c r="L478" s="134"/>
      <c r="M478" s="134"/>
      <c r="N478" s="134"/>
      <c r="O478" s="134"/>
      <c r="P478" s="134"/>
    </row>
    <row r="479" spans="1:16">
      <c r="A479" s="17" t="s">
        <v>191</v>
      </c>
      <c r="B479" s="189" t="s">
        <v>180</v>
      </c>
      <c r="C479" s="190"/>
      <c r="D479" s="191"/>
      <c r="E479" s="17">
        <v>60</v>
      </c>
      <c r="F479" s="17">
        <v>3.5</v>
      </c>
      <c r="G479" s="17">
        <v>6.3</v>
      </c>
      <c r="H479" s="17">
        <v>28.8</v>
      </c>
      <c r="I479" s="17">
        <v>164</v>
      </c>
      <c r="J479" s="17">
        <v>0.28000000000000003</v>
      </c>
      <c r="L479" s="134"/>
      <c r="M479" s="134"/>
      <c r="N479" s="134"/>
      <c r="O479" s="134"/>
      <c r="P479" s="134"/>
    </row>
    <row r="480" spans="1:16">
      <c r="A480" s="17"/>
      <c r="B480" s="257" t="s">
        <v>22</v>
      </c>
      <c r="C480" s="257"/>
      <c r="D480" s="257"/>
      <c r="E480" s="153">
        <f t="shared" ref="E480:J480" si="56">SUM(E477:E479)</f>
        <v>210</v>
      </c>
      <c r="F480" s="153">
        <f t="shared" si="56"/>
        <v>5.7</v>
      </c>
      <c r="G480" s="153">
        <f t="shared" si="56"/>
        <v>8.6</v>
      </c>
      <c r="H480" s="153">
        <f t="shared" si="56"/>
        <v>37.200000000000003</v>
      </c>
      <c r="I480" s="153">
        <f t="shared" si="56"/>
        <v>227.9</v>
      </c>
      <c r="J480" s="153">
        <f t="shared" si="56"/>
        <v>0.48000000000000004</v>
      </c>
      <c r="L480" s="134"/>
      <c r="M480" s="134"/>
      <c r="N480" s="134"/>
      <c r="O480" s="134"/>
      <c r="P480" s="134"/>
    </row>
    <row r="481" spans="1:16">
      <c r="A481" s="17"/>
      <c r="B481" s="265" t="s">
        <v>34</v>
      </c>
      <c r="C481" s="266"/>
      <c r="D481" s="267"/>
      <c r="E481" s="153"/>
      <c r="F481" s="153">
        <f>F463+F464+F475+F480</f>
        <v>39.85</v>
      </c>
      <c r="G481" s="153">
        <f t="shared" ref="G481:J481" si="57">G463+G464+G475+G480</f>
        <v>42.4</v>
      </c>
      <c r="H481" s="153">
        <f t="shared" si="57"/>
        <v>147.80000000000001</v>
      </c>
      <c r="I481" s="153">
        <f t="shared" si="57"/>
        <v>1111.2</v>
      </c>
      <c r="J481" s="153">
        <f t="shared" si="57"/>
        <v>70.38000000000001</v>
      </c>
      <c r="L481" s="134"/>
      <c r="M481" s="134"/>
      <c r="N481" s="134"/>
      <c r="O481" s="134"/>
      <c r="P481" s="134"/>
    </row>
    <row r="482" spans="1:16">
      <c r="A482" s="213" t="s">
        <v>173</v>
      </c>
      <c r="B482" s="213"/>
      <c r="C482" s="213"/>
      <c r="D482" s="213"/>
      <c r="E482" s="213"/>
      <c r="F482" s="213"/>
      <c r="G482" s="213"/>
      <c r="H482" s="213"/>
      <c r="I482" s="213"/>
      <c r="J482" s="213"/>
      <c r="L482" s="134"/>
      <c r="M482" s="134"/>
      <c r="N482" s="134"/>
      <c r="O482" s="134"/>
      <c r="P482" s="134"/>
    </row>
    <row r="483" spans="1:16">
      <c r="A483" s="18"/>
      <c r="B483" s="204" t="s">
        <v>11</v>
      </c>
      <c r="C483" s="205"/>
      <c r="D483" s="206"/>
      <c r="E483" s="17"/>
      <c r="F483" s="17"/>
      <c r="G483" s="17"/>
      <c r="H483" s="17"/>
      <c r="I483" s="17"/>
      <c r="J483" s="17"/>
      <c r="L483" s="134"/>
      <c r="M483" s="134"/>
      <c r="N483" s="134"/>
      <c r="O483" s="134"/>
      <c r="P483" s="134"/>
    </row>
    <row r="484" spans="1:16">
      <c r="A484" s="17" t="s">
        <v>72</v>
      </c>
      <c r="B484" s="257" t="s">
        <v>71</v>
      </c>
      <c r="C484" s="257"/>
      <c r="D484" s="257"/>
      <c r="E484" s="17"/>
      <c r="F484" s="17"/>
      <c r="G484" s="17"/>
      <c r="H484" s="17"/>
      <c r="I484" s="17"/>
      <c r="J484" s="17"/>
      <c r="L484" s="134"/>
      <c r="M484" s="134"/>
      <c r="N484" s="134"/>
      <c r="O484" s="134"/>
      <c r="P484" s="134"/>
    </row>
    <row r="485" spans="1:16">
      <c r="A485" s="17"/>
      <c r="B485" s="257" t="s">
        <v>174</v>
      </c>
      <c r="C485" s="257"/>
      <c r="D485" s="257"/>
      <c r="E485" s="160">
        <v>150</v>
      </c>
      <c r="F485" s="17">
        <v>4.8</v>
      </c>
      <c r="G485" s="17">
        <v>5.6</v>
      </c>
      <c r="H485" s="17">
        <v>20.3</v>
      </c>
      <c r="I485" s="17">
        <v>151.5</v>
      </c>
      <c r="J485" s="17">
        <v>0.3</v>
      </c>
      <c r="L485" s="134"/>
      <c r="M485" s="134"/>
      <c r="N485" s="134"/>
      <c r="O485" s="134"/>
      <c r="P485" s="134"/>
    </row>
    <row r="486" spans="1:16">
      <c r="A486" s="6" t="s">
        <v>15</v>
      </c>
      <c r="B486" s="198" t="s">
        <v>13</v>
      </c>
      <c r="C486" s="198"/>
      <c r="D486" s="198"/>
      <c r="E486" s="165">
        <v>150</v>
      </c>
      <c r="F486" s="17">
        <v>2.254</v>
      </c>
      <c r="G486" s="17">
        <v>2.17</v>
      </c>
      <c r="H486" s="17">
        <v>10.1</v>
      </c>
      <c r="I486" s="17">
        <v>66.75</v>
      </c>
      <c r="J486" s="17">
        <v>0.4</v>
      </c>
      <c r="L486" s="134"/>
      <c r="M486" s="134"/>
      <c r="N486" s="134"/>
      <c r="O486" s="134"/>
      <c r="P486" s="134"/>
    </row>
    <row r="487" spans="1:16">
      <c r="A487" s="3"/>
      <c r="B487" s="198" t="s">
        <v>14</v>
      </c>
      <c r="C487" s="198"/>
      <c r="D487" s="198"/>
      <c r="E487" s="3"/>
      <c r="F487" s="17"/>
      <c r="G487" s="17"/>
      <c r="H487" s="17"/>
      <c r="I487" s="17"/>
      <c r="J487" s="17"/>
      <c r="L487" s="134"/>
      <c r="M487" s="134"/>
      <c r="N487" s="134"/>
      <c r="O487" s="134"/>
      <c r="P487" s="134"/>
    </row>
    <row r="488" spans="1:16" s="72" customFormat="1">
      <c r="A488" s="3" t="s">
        <v>21</v>
      </c>
      <c r="B488" s="198" t="s">
        <v>20</v>
      </c>
      <c r="C488" s="198"/>
      <c r="D488" s="198"/>
      <c r="E488" s="6" t="s">
        <v>234</v>
      </c>
      <c r="F488" s="17">
        <v>1.9</v>
      </c>
      <c r="G488" s="17">
        <v>3.9</v>
      </c>
      <c r="H488" s="17">
        <v>11.8</v>
      </c>
      <c r="I488" s="17">
        <v>90.5</v>
      </c>
      <c r="J488" s="17">
        <v>0</v>
      </c>
      <c r="L488" s="7"/>
      <c r="M488" s="7"/>
      <c r="N488" s="7"/>
      <c r="O488" s="7"/>
      <c r="P488" s="7"/>
    </row>
    <row r="489" spans="1:16" s="72" customFormat="1">
      <c r="A489" s="3"/>
      <c r="B489" s="195"/>
      <c r="C489" s="199"/>
      <c r="D489" s="200"/>
      <c r="E489" s="3"/>
      <c r="F489" s="17"/>
      <c r="G489" s="17"/>
      <c r="H489" s="17"/>
      <c r="I489" s="17"/>
      <c r="J489" s="17"/>
      <c r="L489" s="134"/>
      <c r="M489" s="134"/>
      <c r="N489" s="134"/>
      <c r="O489" s="134"/>
      <c r="P489" s="134"/>
    </row>
    <row r="490" spans="1:16">
      <c r="A490" s="3"/>
      <c r="B490" s="195" t="s">
        <v>22</v>
      </c>
      <c r="C490" s="199"/>
      <c r="D490" s="200"/>
      <c r="E490" s="130">
        <f t="shared" ref="E490:J490" si="58">SUM(E485:E489)</f>
        <v>300</v>
      </c>
      <c r="F490" s="153">
        <f t="shared" si="58"/>
        <v>8.9540000000000006</v>
      </c>
      <c r="G490" s="153">
        <f t="shared" si="58"/>
        <v>11.67</v>
      </c>
      <c r="H490" s="153">
        <f t="shared" si="58"/>
        <v>42.2</v>
      </c>
      <c r="I490" s="153">
        <f t="shared" si="58"/>
        <v>308.75</v>
      </c>
      <c r="J490" s="153">
        <f t="shared" si="58"/>
        <v>0.7</v>
      </c>
      <c r="L490" s="134"/>
      <c r="M490" s="134"/>
      <c r="N490" s="134"/>
      <c r="O490" s="134"/>
      <c r="P490" s="134"/>
    </row>
    <row r="491" spans="1:16">
      <c r="A491" s="3" t="s">
        <v>24</v>
      </c>
      <c r="B491" s="195" t="s">
        <v>32</v>
      </c>
      <c r="C491" s="196"/>
      <c r="D491" s="196"/>
      <c r="E491" s="197"/>
      <c r="F491" s="153">
        <v>0.4</v>
      </c>
      <c r="G491" s="153">
        <v>0.4</v>
      </c>
      <c r="H491" s="153">
        <v>9.8000000000000007</v>
      </c>
      <c r="I491" s="153">
        <v>42.7</v>
      </c>
      <c r="J491" s="153">
        <v>10</v>
      </c>
      <c r="L491" s="134"/>
      <c r="M491" s="134"/>
      <c r="N491" s="134"/>
      <c r="O491" s="134"/>
      <c r="P491" s="134"/>
    </row>
    <row r="492" spans="1:16" s="72" customFormat="1">
      <c r="A492" s="3"/>
      <c r="B492" s="213" t="s">
        <v>23</v>
      </c>
      <c r="C492" s="213"/>
      <c r="D492" s="213"/>
      <c r="E492" s="71"/>
      <c r="F492" s="17"/>
      <c r="G492" s="17"/>
      <c r="H492" s="17"/>
      <c r="I492" s="17"/>
      <c r="J492" s="17"/>
      <c r="L492" s="134"/>
      <c r="M492" s="134"/>
      <c r="N492" s="134"/>
      <c r="O492" s="134"/>
      <c r="P492" s="134"/>
    </row>
    <row r="493" spans="1:16" s="72" customFormat="1">
      <c r="A493" s="3" t="s">
        <v>203</v>
      </c>
      <c r="B493" s="207" t="s">
        <v>182</v>
      </c>
      <c r="C493" s="208"/>
      <c r="D493" s="209"/>
      <c r="E493" s="71"/>
      <c r="F493" s="17"/>
      <c r="G493" s="17"/>
      <c r="H493" s="17"/>
      <c r="I493" s="17"/>
      <c r="J493" s="17"/>
      <c r="L493" s="134"/>
      <c r="M493" s="134"/>
      <c r="N493" s="134"/>
      <c r="O493" s="134"/>
      <c r="P493" s="134"/>
    </row>
    <row r="494" spans="1:16">
      <c r="A494" s="17"/>
      <c r="B494" s="225" t="s">
        <v>183</v>
      </c>
      <c r="C494" s="258"/>
      <c r="D494" s="259"/>
      <c r="E494" s="17">
        <v>40</v>
      </c>
      <c r="F494" s="17">
        <v>0.9</v>
      </c>
      <c r="G494" s="17">
        <v>4.4000000000000004</v>
      </c>
      <c r="H494" s="75">
        <v>1.1000000000000001</v>
      </c>
      <c r="I494" s="17">
        <v>48</v>
      </c>
      <c r="J494" s="17">
        <v>2</v>
      </c>
      <c r="L494" s="134"/>
      <c r="M494" s="134"/>
      <c r="N494" s="134"/>
      <c r="O494" s="134"/>
      <c r="P494" s="134"/>
    </row>
    <row r="495" spans="1:16">
      <c r="A495" s="67" t="s">
        <v>155</v>
      </c>
      <c r="B495" s="198" t="s">
        <v>154</v>
      </c>
      <c r="C495" s="198"/>
      <c r="D495" s="198"/>
      <c r="E495" s="17">
        <v>150</v>
      </c>
      <c r="F495" s="17">
        <v>1.2</v>
      </c>
      <c r="G495" s="17">
        <v>3.2</v>
      </c>
      <c r="H495" s="17">
        <v>5.8</v>
      </c>
      <c r="I495" s="17">
        <v>57</v>
      </c>
      <c r="J495" s="17">
        <v>7.2</v>
      </c>
      <c r="L495" s="134"/>
      <c r="M495" s="134"/>
      <c r="N495" s="134"/>
      <c r="O495" s="134"/>
      <c r="P495" s="134"/>
    </row>
    <row r="496" spans="1:16">
      <c r="A496" s="17" t="s">
        <v>74</v>
      </c>
      <c r="B496" s="257" t="s">
        <v>73</v>
      </c>
      <c r="C496" s="257"/>
      <c r="D496" s="257"/>
      <c r="E496" s="17">
        <v>60</v>
      </c>
      <c r="F496" s="17">
        <v>9.8000000000000007</v>
      </c>
      <c r="G496" s="17">
        <v>9.6999999999999993</v>
      </c>
      <c r="H496" s="17">
        <v>4.4000000000000004</v>
      </c>
      <c r="I496" s="17">
        <v>144</v>
      </c>
      <c r="J496" s="17">
        <v>0.7</v>
      </c>
      <c r="K496" s="115"/>
      <c r="L496" s="134"/>
      <c r="M496" s="134"/>
      <c r="N496" s="134"/>
      <c r="O496" s="134"/>
      <c r="P496" s="134"/>
    </row>
    <row r="497" spans="1:16">
      <c r="A497" s="17"/>
      <c r="B497" s="260" t="s">
        <v>284</v>
      </c>
      <c r="C497" s="260"/>
      <c r="D497" s="260"/>
      <c r="E497" s="17"/>
      <c r="F497" s="17"/>
      <c r="G497" s="17"/>
      <c r="H497" s="17"/>
      <c r="I497" s="17"/>
      <c r="J497" s="17"/>
      <c r="L497" s="134"/>
      <c r="M497" s="134"/>
      <c r="N497" s="134"/>
      <c r="O497" s="134"/>
      <c r="P497" s="134"/>
    </row>
    <row r="498" spans="1:16">
      <c r="A498" s="20" t="s">
        <v>40</v>
      </c>
      <c r="B498" s="219" t="s">
        <v>41</v>
      </c>
      <c r="C498" s="219"/>
      <c r="D498" s="219"/>
      <c r="E498" s="17">
        <v>100</v>
      </c>
      <c r="F498" s="17">
        <v>2.1</v>
      </c>
      <c r="G498" s="17">
        <v>2.8</v>
      </c>
      <c r="H498" s="17">
        <v>13.7</v>
      </c>
      <c r="I498" s="17">
        <v>90</v>
      </c>
      <c r="J498" s="17">
        <v>7.1</v>
      </c>
      <c r="L498" s="134"/>
      <c r="M498" s="134"/>
      <c r="N498" s="134"/>
      <c r="O498" s="134"/>
      <c r="P498" s="134"/>
    </row>
    <row r="499" spans="1:16">
      <c r="A499" s="17" t="s">
        <v>50</v>
      </c>
      <c r="B499" s="257" t="s">
        <v>51</v>
      </c>
      <c r="C499" s="257"/>
      <c r="D499" s="257"/>
      <c r="E499" s="180">
        <v>150</v>
      </c>
      <c r="F499" s="17">
        <v>0.4</v>
      </c>
      <c r="G499" s="17">
        <v>0</v>
      </c>
      <c r="H499" s="17">
        <v>13.8</v>
      </c>
      <c r="I499" s="17">
        <v>54.1</v>
      </c>
      <c r="J499" s="17">
        <v>37.6</v>
      </c>
      <c r="L499" s="134"/>
      <c r="M499" s="134"/>
      <c r="N499" s="134"/>
      <c r="O499" s="134"/>
      <c r="P499" s="134"/>
    </row>
    <row r="500" spans="1:16">
      <c r="A500" s="3"/>
      <c r="B500" s="198" t="s">
        <v>28</v>
      </c>
      <c r="C500" s="198"/>
      <c r="D500" s="198"/>
      <c r="E500" s="164">
        <v>20</v>
      </c>
      <c r="F500" s="17">
        <v>1.3</v>
      </c>
      <c r="G500" s="17">
        <v>0.1</v>
      </c>
      <c r="H500" s="17">
        <v>9.9</v>
      </c>
      <c r="I500" s="17">
        <v>46.9</v>
      </c>
      <c r="J500" s="17">
        <v>0</v>
      </c>
      <c r="L500" s="134"/>
      <c r="M500" s="134"/>
      <c r="N500" s="134"/>
      <c r="O500" s="134"/>
      <c r="P500" s="134"/>
    </row>
    <row r="501" spans="1:16">
      <c r="A501" s="3"/>
      <c r="B501" s="198" t="s">
        <v>29</v>
      </c>
      <c r="C501" s="198"/>
      <c r="D501" s="198"/>
      <c r="E501" s="164">
        <v>30</v>
      </c>
      <c r="F501" s="17">
        <v>1.95</v>
      </c>
      <c r="G501" s="17">
        <v>0.3</v>
      </c>
      <c r="H501" s="17">
        <v>10.1</v>
      </c>
      <c r="I501" s="17">
        <v>52.1</v>
      </c>
      <c r="J501" s="17">
        <v>0</v>
      </c>
      <c r="L501" s="134"/>
      <c r="M501" s="134"/>
      <c r="N501" s="134"/>
      <c r="O501" s="134"/>
      <c r="P501" s="134"/>
    </row>
    <row r="502" spans="1:16">
      <c r="A502" s="17"/>
      <c r="B502" s="257" t="s">
        <v>22</v>
      </c>
      <c r="C502" s="257"/>
      <c r="D502" s="257"/>
      <c r="E502" s="153">
        <f>SUM(E493:E501)</f>
        <v>550</v>
      </c>
      <c r="F502" s="153">
        <f>SUM(F494:F501)</f>
        <v>17.650000000000002</v>
      </c>
      <c r="G502" s="153">
        <f>SUM(G494:G501)</f>
        <v>20.500000000000004</v>
      </c>
      <c r="H502" s="153">
        <f>SUM(H494:H501)</f>
        <v>58.8</v>
      </c>
      <c r="I502" s="153">
        <f>SUM(I494:I501)</f>
        <v>492.1</v>
      </c>
      <c r="J502" s="153">
        <f>SUM(J494:J501)</f>
        <v>54.6</v>
      </c>
      <c r="L502" s="134"/>
      <c r="M502" s="134"/>
      <c r="N502" s="134"/>
      <c r="O502" s="134"/>
      <c r="P502" s="134"/>
    </row>
    <row r="503" spans="1:16">
      <c r="A503" s="17"/>
      <c r="B503" s="262" t="s">
        <v>33</v>
      </c>
      <c r="C503" s="263"/>
      <c r="D503" s="264"/>
      <c r="E503" s="17"/>
      <c r="F503" s="17"/>
      <c r="G503" s="17"/>
      <c r="H503" s="17"/>
      <c r="I503" s="17"/>
      <c r="J503" s="17"/>
      <c r="L503" s="134"/>
      <c r="M503" s="134"/>
      <c r="N503" s="134"/>
      <c r="O503" s="134"/>
      <c r="P503" s="134"/>
    </row>
    <row r="504" spans="1:16">
      <c r="A504" s="17" t="s">
        <v>204</v>
      </c>
      <c r="B504" s="257" t="s">
        <v>279</v>
      </c>
      <c r="C504" s="257"/>
      <c r="D504" s="257"/>
      <c r="E504" s="17">
        <v>60</v>
      </c>
      <c r="F504" s="17">
        <v>7.8</v>
      </c>
      <c r="G504" s="17">
        <v>5.2</v>
      </c>
      <c r="H504" s="17">
        <v>23.1</v>
      </c>
      <c r="I504" s="17">
        <v>169.8</v>
      </c>
      <c r="J504" s="17">
        <v>0</v>
      </c>
      <c r="L504" s="134"/>
      <c r="M504" s="134"/>
      <c r="N504" s="134"/>
      <c r="O504" s="134"/>
      <c r="P504" s="134"/>
    </row>
    <row r="505" spans="1:16">
      <c r="A505" s="3" t="s">
        <v>220</v>
      </c>
      <c r="B505" s="198" t="s">
        <v>221</v>
      </c>
      <c r="C505" s="198"/>
      <c r="D505" s="198"/>
      <c r="E505" s="3">
        <v>150</v>
      </c>
      <c r="F505" s="17">
        <v>0</v>
      </c>
      <c r="G505" s="17">
        <v>0</v>
      </c>
      <c r="H505" s="17">
        <v>6.8</v>
      </c>
      <c r="I505" s="17">
        <v>26.2</v>
      </c>
      <c r="J505" s="17">
        <v>0</v>
      </c>
      <c r="L505" s="134"/>
      <c r="M505" s="134"/>
      <c r="N505" s="134"/>
      <c r="O505" s="134"/>
      <c r="P505" s="134"/>
    </row>
    <row r="506" spans="1:16">
      <c r="A506" s="17"/>
      <c r="B506" s="257" t="s">
        <v>22</v>
      </c>
      <c r="C506" s="257"/>
      <c r="D506" s="257"/>
      <c r="E506" s="153">
        <f t="shared" ref="E506:J506" si="59">SUM(E504:E505)</f>
        <v>210</v>
      </c>
      <c r="F506" s="153">
        <f t="shared" si="59"/>
        <v>7.8</v>
      </c>
      <c r="G506" s="153">
        <f t="shared" si="59"/>
        <v>5.2</v>
      </c>
      <c r="H506" s="153">
        <f t="shared" si="59"/>
        <v>29.900000000000002</v>
      </c>
      <c r="I506" s="153">
        <f t="shared" si="59"/>
        <v>196</v>
      </c>
      <c r="J506" s="153">
        <f t="shared" si="59"/>
        <v>0</v>
      </c>
      <c r="L506" s="134"/>
      <c r="M506" s="134"/>
      <c r="N506" s="134"/>
      <c r="O506" s="134"/>
      <c r="P506" s="134"/>
    </row>
    <row r="507" spans="1:16">
      <c r="A507" s="17"/>
      <c r="B507" s="262" t="s">
        <v>34</v>
      </c>
      <c r="C507" s="263"/>
      <c r="D507" s="264"/>
      <c r="E507" s="153"/>
      <c r="F507" s="153">
        <f>F490+F491+F502+F506</f>
        <v>34.804000000000002</v>
      </c>
      <c r="G507" s="153">
        <f t="shared" ref="G507:J507" si="60">G490+G491+G502+G506</f>
        <v>37.77000000000001</v>
      </c>
      <c r="H507" s="153">
        <f t="shared" si="60"/>
        <v>140.69999999999999</v>
      </c>
      <c r="I507" s="153">
        <f t="shared" si="60"/>
        <v>1039.55</v>
      </c>
      <c r="J507" s="153">
        <f t="shared" si="60"/>
        <v>65.3</v>
      </c>
      <c r="L507" s="134"/>
      <c r="M507" s="134"/>
      <c r="N507" s="134"/>
      <c r="O507" s="134"/>
      <c r="P507" s="134"/>
    </row>
    <row r="508" spans="1:16">
      <c r="A508" s="213" t="s">
        <v>175</v>
      </c>
      <c r="B508" s="213"/>
      <c r="C508" s="213"/>
      <c r="D508" s="213"/>
      <c r="E508" s="213"/>
      <c r="F508" s="213"/>
      <c r="G508" s="213"/>
      <c r="H508" s="213"/>
      <c r="I508" s="213"/>
      <c r="J508" s="213"/>
      <c r="L508" s="134"/>
      <c r="M508" s="134"/>
      <c r="N508" s="134"/>
      <c r="O508" s="134"/>
      <c r="P508" s="134"/>
    </row>
    <row r="509" spans="1:16">
      <c r="A509" s="18"/>
      <c r="B509" s="204" t="s">
        <v>11</v>
      </c>
      <c r="C509" s="205"/>
      <c r="D509" s="206"/>
      <c r="E509" s="17"/>
      <c r="F509" s="17"/>
      <c r="G509" s="17"/>
      <c r="H509" s="17"/>
      <c r="I509" s="17"/>
      <c r="J509" s="17"/>
      <c r="L509" s="134"/>
      <c r="M509" s="134"/>
      <c r="N509" s="134"/>
      <c r="O509" s="134"/>
      <c r="P509" s="134"/>
    </row>
    <row r="510" spans="1:16">
      <c r="A510" s="17" t="s">
        <v>77</v>
      </c>
      <c r="B510" s="257" t="s">
        <v>83</v>
      </c>
      <c r="C510" s="257"/>
      <c r="D510" s="257"/>
      <c r="E510" s="17">
        <v>150</v>
      </c>
      <c r="F510" s="17">
        <v>3.8</v>
      </c>
      <c r="G510" s="17">
        <v>4.4000000000000004</v>
      </c>
      <c r="H510" s="17">
        <v>18.5</v>
      </c>
      <c r="I510" s="17">
        <v>129</v>
      </c>
      <c r="J510" s="17">
        <v>0.4</v>
      </c>
      <c r="K510" s="109"/>
      <c r="L510" s="7"/>
      <c r="M510" s="7"/>
      <c r="N510" s="7"/>
      <c r="O510" s="7"/>
      <c r="P510" s="7"/>
    </row>
    <row r="511" spans="1:16">
      <c r="A511" s="17"/>
      <c r="B511" s="257" t="s">
        <v>176</v>
      </c>
      <c r="C511" s="257"/>
      <c r="D511" s="257"/>
      <c r="E511" s="17"/>
      <c r="F511" s="17"/>
      <c r="G511" s="17"/>
      <c r="H511" s="17"/>
      <c r="I511" s="17"/>
      <c r="J511" s="17"/>
      <c r="K511" s="109"/>
      <c r="L511" s="134"/>
      <c r="M511" s="134"/>
      <c r="N511" s="134"/>
      <c r="O511" s="134"/>
      <c r="P511" s="134"/>
    </row>
    <row r="512" spans="1:16">
      <c r="A512" s="74" t="s">
        <v>38</v>
      </c>
      <c r="B512" s="198" t="s">
        <v>36</v>
      </c>
      <c r="C512" s="198"/>
      <c r="D512" s="198"/>
      <c r="E512" s="17">
        <v>150</v>
      </c>
      <c r="F512" s="17">
        <v>2.2000000000000002</v>
      </c>
      <c r="G512" s="17">
        <v>2.2999999999999998</v>
      </c>
      <c r="H512" s="17">
        <v>8.4</v>
      </c>
      <c r="I512" s="17">
        <v>63.9</v>
      </c>
      <c r="J512" s="17">
        <v>0.2</v>
      </c>
      <c r="K512" s="109"/>
      <c r="L512" s="7"/>
      <c r="M512" s="7"/>
      <c r="N512" s="7"/>
      <c r="O512" s="7"/>
      <c r="P512" s="7"/>
    </row>
    <row r="513" spans="1:20">
      <c r="A513" s="3" t="s">
        <v>92</v>
      </c>
      <c r="B513" s="182" t="s">
        <v>93</v>
      </c>
      <c r="C513" s="182"/>
      <c r="D513" s="182"/>
      <c r="E513" s="3" t="s">
        <v>236</v>
      </c>
      <c r="F513" s="17">
        <v>3.7</v>
      </c>
      <c r="G513" s="17">
        <v>2</v>
      </c>
      <c r="H513" s="17">
        <v>11.7</v>
      </c>
      <c r="I513" s="17">
        <v>80</v>
      </c>
      <c r="J513" s="17">
        <v>0</v>
      </c>
      <c r="K513" s="109"/>
      <c r="L513" s="134"/>
      <c r="M513" s="134"/>
      <c r="N513" s="134"/>
      <c r="O513" s="134"/>
      <c r="P513" s="134"/>
    </row>
    <row r="514" spans="1:20">
      <c r="A514" s="17"/>
      <c r="B514" s="257" t="s">
        <v>22</v>
      </c>
      <c r="C514" s="257"/>
      <c r="D514" s="257"/>
      <c r="E514" s="153">
        <f t="shared" ref="E514:J514" si="61">SUM(E510:E513)</f>
        <v>300</v>
      </c>
      <c r="F514" s="153">
        <f t="shared" si="61"/>
        <v>9.6999999999999993</v>
      </c>
      <c r="G514" s="153">
        <f t="shared" si="61"/>
        <v>8.6999999999999993</v>
      </c>
      <c r="H514" s="153">
        <f t="shared" si="61"/>
        <v>38.599999999999994</v>
      </c>
      <c r="I514" s="153">
        <f t="shared" si="61"/>
        <v>272.89999999999998</v>
      </c>
      <c r="J514" s="153">
        <f t="shared" si="61"/>
        <v>0.60000000000000009</v>
      </c>
      <c r="L514" s="134"/>
      <c r="M514" s="134"/>
      <c r="N514" s="134"/>
      <c r="O514" s="134"/>
      <c r="P514" s="134"/>
    </row>
    <row r="515" spans="1:20">
      <c r="A515" s="3" t="s">
        <v>24</v>
      </c>
      <c r="B515" s="195" t="s">
        <v>32</v>
      </c>
      <c r="C515" s="196"/>
      <c r="D515" s="196"/>
      <c r="E515" s="197"/>
      <c r="F515" s="153">
        <v>0.4</v>
      </c>
      <c r="G515" s="153">
        <v>0.4</v>
      </c>
      <c r="H515" s="153">
        <v>9.8000000000000007</v>
      </c>
      <c r="I515" s="153">
        <v>42.7</v>
      </c>
      <c r="J515" s="153">
        <v>10</v>
      </c>
      <c r="L515" s="7"/>
      <c r="M515" s="7"/>
      <c r="N515" s="7"/>
      <c r="O515" s="7"/>
      <c r="P515" s="7"/>
    </row>
    <row r="516" spans="1:20">
      <c r="A516" s="19"/>
      <c r="B516" s="213" t="s">
        <v>23</v>
      </c>
      <c r="C516" s="213"/>
      <c r="D516" s="213"/>
      <c r="E516" s="19"/>
      <c r="F516" s="19"/>
      <c r="G516" s="19"/>
      <c r="H516" s="19"/>
      <c r="I516" s="19"/>
      <c r="J516" s="106"/>
      <c r="L516" s="134"/>
      <c r="M516" s="134"/>
      <c r="N516" s="134"/>
      <c r="O516" s="134"/>
      <c r="P516" s="134"/>
    </row>
    <row r="517" spans="1:20">
      <c r="A517" s="184" t="s">
        <v>133</v>
      </c>
      <c r="B517" s="195" t="s">
        <v>132</v>
      </c>
      <c r="C517" s="199"/>
      <c r="D517" s="200"/>
      <c r="E517" s="17">
        <v>40</v>
      </c>
      <c r="F517" s="17">
        <v>0.5</v>
      </c>
      <c r="G517" s="17">
        <v>3.3</v>
      </c>
      <c r="H517" s="17">
        <v>2.7</v>
      </c>
      <c r="I517" s="17">
        <v>42.7</v>
      </c>
      <c r="J517" s="17">
        <v>0.8</v>
      </c>
      <c r="K517" s="80"/>
      <c r="L517" s="80"/>
      <c r="M517" s="80"/>
      <c r="N517" s="80"/>
      <c r="O517" s="12"/>
      <c r="P517" s="12"/>
      <c r="Q517" s="12"/>
      <c r="R517" s="12"/>
      <c r="S517" s="12"/>
      <c r="T517" s="12"/>
    </row>
    <row r="518" spans="1:20">
      <c r="A518" s="108"/>
      <c r="B518" s="198"/>
      <c r="C518" s="198"/>
      <c r="D518" s="198"/>
      <c r="E518" s="17"/>
      <c r="F518" s="17"/>
      <c r="G518" s="17"/>
      <c r="H518" s="17"/>
      <c r="I518" s="17"/>
      <c r="J518" s="17"/>
      <c r="K518" s="80"/>
      <c r="L518" s="80"/>
      <c r="M518" s="80"/>
      <c r="N518" s="80"/>
      <c r="O518" s="12"/>
      <c r="P518" s="12"/>
      <c r="Q518" s="12"/>
      <c r="R518" s="12"/>
      <c r="S518" s="12"/>
      <c r="T518" s="12"/>
    </row>
    <row r="519" spans="1:20">
      <c r="A519" s="108"/>
      <c r="B519" s="198" t="s">
        <v>177</v>
      </c>
      <c r="C519" s="198"/>
      <c r="D519" s="198"/>
      <c r="E519" s="17">
        <v>150</v>
      </c>
      <c r="F519" s="17">
        <v>2</v>
      </c>
      <c r="G519" s="17">
        <v>3.3</v>
      </c>
      <c r="H519" s="17">
        <v>12.2</v>
      </c>
      <c r="I519" s="17">
        <v>87.8</v>
      </c>
      <c r="J519" s="17">
        <v>3.9</v>
      </c>
    </row>
    <row r="520" spans="1:20">
      <c r="A520" s="108" t="s">
        <v>80</v>
      </c>
      <c r="B520" s="198" t="s">
        <v>79</v>
      </c>
      <c r="C520" s="198"/>
      <c r="D520" s="198"/>
      <c r="E520" s="17"/>
      <c r="F520" s="17"/>
      <c r="G520" s="17"/>
      <c r="H520" s="17"/>
      <c r="I520" s="17"/>
      <c r="J520" s="17"/>
    </row>
    <row r="521" spans="1:20">
      <c r="A521" s="108" t="s">
        <v>109</v>
      </c>
      <c r="B521" s="198" t="s">
        <v>110</v>
      </c>
      <c r="C521" s="198"/>
      <c r="D521" s="198"/>
      <c r="E521" s="17">
        <v>60</v>
      </c>
      <c r="F521" s="17">
        <v>10.7</v>
      </c>
      <c r="G521" s="17">
        <v>8.8000000000000007</v>
      </c>
      <c r="H521" s="17">
        <v>8.9</v>
      </c>
      <c r="I521" s="17">
        <v>158.19999999999999</v>
      </c>
      <c r="J521" s="17">
        <v>0.2</v>
      </c>
    </row>
    <row r="522" spans="1:20">
      <c r="A522" s="108"/>
      <c r="B522" s="198"/>
      <c r="C522" s="198"/>
      <c r="D522" s="198"/>
      <c r="E522" s="17"/>
      <c r="F522" s="17"/>
      <c r="G522" s="17"/>
      <c r="H522" s="17"/>
      <c r="I522" s="17"/>
      <c r="J522" s="17"/>
    </row>
    <row r="523" spans="1:20">
      <c r="A523" s="187" t="s">
        <v>290</v>
      </c>
      <c r="B523" s="198" t="s">
        <v>81</v>
      </c>
      <c r="C523" s="198"/>
      <c r="D523" s="198"/>
      <c r="E523" s="17">
        <v>100</v>
      </c>
      <c r="F523" s="17">
        <v>2.1</v>
      </c>
      <c r="G523" s="17">
        <v>1.8</v>
      </c>
      <c r="H523" s="17">
        <v>8.8000000000000007</v>
      </c>
      <c r="I523" s="17">
        <v>60.6</v>
      </c>
      <c r="J523" s="17">
        <v>8.1999999999999993</v>
      </c>
    </row>
    <row r="524" spans="1:20" s="183" customFormat="1">
      <c r="A524" s="184" t="s">
        <v>148</v>
      </c>
      <c r="B524" s="198" t="s">
        <v>149</v>
      </c>
      <c r="C524" s="198"/>
      <c r="D524" s="198"/>
      <c r="E524" s="17">
        <v>150</v>
      </c>
      <c r="F524" s="17">
        <v>0.3</v>
      </c>
      <c r="G524" s="17">
        <v>0.1</v>
      </c>
      <c r="H524" s="17">
        <v>13.6</v>
      </c>
      <c r="I524" s="17">
        <v>53.4</v>
      </c>
      <c r="J524" s="17">
        <v>52.5</v>
      </c>
    </row>
    <row r="525" spans="1:20">
      <c r="A525" s="184"/>
      <c r="B525" s="198" t="s">
        <v>150</v>
      </c>
      <c r="C525" s="198"/>
      <c r="D525" s="198"/>
      <c r="E525" s="17"/>
      <c r="F525" s="17"/>
      <c r="G525" s="17"/>
      <c r="H525" s="17"/>
      <c r="I525" s="17"/>
      <c r="J525" s="17"/>
    </row>
    <row r="526" spans="1:20">
      <c r="A526" s="108"/>
      <c r="B526" s="198" t="s">
        <v>28</v>
      </c>
      <c r="C526" s="198"/>
      <c r="D526" s="198"/>
      <c r="E526" s="164">
        <v>20</v>
      </c>
      <c r="F526" s="17">
        <v>1.3</v>
      </c>
      <c r="G526" s="17">
        <v>0.1</v>
      </c>
      <c r="H526" s="17">
        <v>9.9</v>
      </c>
      <c r="I526" s="17">
        <v>46.9</v>
      </c>
      <c r="J526" s="17">
        <v>0</v>
      </c>
    </row>
    <row r="527" spans="1:20">
      <c r="A527" s="108"/>
      <c r="B527" s="198" t="s">
        <v>29</v>
      </c>
      <c r="C527" s="198"/>
      <c r="D527" s="198"/>
      <c r="E527" s="164">
        <v>30</v>
      </c>
      <c r="F527" s="17">
        <v>1.95</v>
      </c>
      <c r="G527" s="17">
        <v>0.3</v>
      </c>
      <c r="H527" s="17">
        <v>10.1</v>
      </c>
      <c r="I527" s="17">
        <v>52.1</v>
      </c>
      <c r="J527" s="17">
        <v>0</v>
      </c>
    </row>
    <row r="528" spans="1:20">
      <c r="A528" s="108"/>
      <c r="B528" s="198" t="s">
        <v>22</v>
      </c>
      <c r="C528" s="198"/>
      <c r="D528" s="198"/>
      <c r="E528" s="153">
        <f t="shared" ref="E528:J528" si="62">SUM(E517:E527)</f>
        <v>550</v>
      </c>
      <c r="F528" s="153">
        <f t="shared" si="62"/>
        <v>18.849999999999998</v>
      </c>
      <c r="G528" s="153">
        <f t="shared" si="62"/>
        <v>17.700000000000003</v>
      </c>
      <c r="H528" s="153">
        <f t="shared" si="62"/>
        <v>66.199999999999989</v>
      </c>
      <c r="I528" s="153">
        <f t="shared" si="62"/>
        <v>501.7</v>
      </c>
      <c r="J528" s="153">
        <f t="shared" si="62"/>
        <v>65.599999999999994</v>
      </c>
    </row>
    <row r="529" spans="1:12">
      <c r="A529" s="108"/>
      <c r="B529" s="262" t="s">
        <v>33</v>
      </c>
      <c r="C529" s="263"/>
      <c r="D529" s="264"/>
      <c r="E529" s="17"/>
      <c r="F529" s="17"/>
      <c r="G529" s="17"/>
      <c r="H529" s="17"/>
      <c r="I529" s="17"/>
      <c r="J529" s="17"/>
    </row>
    <row r="530" spans="1:12" s="135" customFormat="1">
      <c r="A530" s="137"/>
      <c r="B530" s="133" t="s">
        <v>52</v>
      </c>
      <c r="C530" s="133"/>
      <c r="D530" s="133"/>
      <c r="E530" s="17">
        <v>150</v>
      </c>
      <c r="F530" s="17">
        <v>4.3</v>
      </c>
      <c r="G530" s="17">
        <v>4.8</v>
      </c>
      <c r="H530" s="17">
        <v>6</v>
      </c>
      <c r="I530" s="17">
        <v>87.6</v>
      </c>
      <c r="J530" s="17">
        <v>0</v>
      </c>
    </row>
    <row r="531" spans="1:12">
      <c r="A531" s="19"/>
      <c r="B531" s="195" t="s">
        <v>53</v>
      </c>
      <c r="C531" s="199"/>
      <c r="D531" s="200"/>
      <c r="E531" s="137"/>
      <c r="F531" s="17"/>
      <c r="G531" s="17"/>
      <c r="H531" s="17"/>
      <c r="I531" s="17"/>
      <c r="J531" s="17"/>
    </row>
    <row r="532" spans="1:12">
      <c r="A532" s="74"/>
      <c r="B532" s="195" t="s">
        <v>124</v>
      </c>
      <c r="C532" s="199"/>
      <c r="D532" s="200"/>
      <c r="E532" s="17">
        <v>50</v>
      </c>
      <c r="F532" s="17">
        <v>2.5</v>
      </c>
      <c r="G532" s="17">
        <v>4.66</v>
      </c>
      <c r="H532" s="17">
        <v>29.16</v>
      </c>
      <c r="I532" s="17">
        <v>176</v>
      </c>
      <c r="J532" s="17">
        <v>0</v>
      </c>
      <c r="L532" s="107"/>
    </row>
    <row r="533" spans="1:12">
      <c r="A533" s="19"/>
      <c r="B533" s="257" t="s">
        <v>22</v>
      </c>
      <c r="C533" s="257"/>
      <c r="D533" s="257"/>
      <c r="E533" s="153">
        <f t="shared" ref="E533:J533" si="63">SUM(E530:E532)</f>
        <v>200</v>
      </c>
      <c r="F533" s="153">
        <f t="shared" si="63"/>
        <v>6.8</v>
      </c>
      <c r="G533" s="153">
        <f t="shared" si="63"/>
        <v>9.4600000000000009</v>
      </c>
      <c r="H533" s="153">
        <f t="shared" si="63"/>
        <v>35.159999999999997</v>
      </c>
      <c r="I533" s="153">
        <f t="shared" si="63"/>
        <v>263.60000000000002</v>
      </c>
      <c r="J533" s="153">
        <f t="shared" si="63"/>
        <v>0</v>
      </c>
    </row>
    <row r="534" spans="1:12">
      <c r="A534" s="19"/>
      <c r="B534" s="262" t="s">
        <v>34</v>
      </c>
      <c r="C534" s="263"/>
      <c r="D534" s="264"/>
      <c r="E534" s="153"/>
      <c r="F534" s="153">
        <f>F514+F515+F528+F533</f>
        <v>35.749999999999993</v>
      </c>
      <c r="G534" s="153">
        <f t="shared" ref="G534:J534" si="64">G514+G515+G528+G533</f>
        <v>36.260000000000005</v>
      </c>
      <c r="H534" s="153">
        <f t="shared" si="64"/>
        <v>149.76</v>
      </c>
      <c r="I534" s="153">
        <f t="shared" si="64"/>
        <v>1080.9000000000001</v>
      </c>
      <c r="J534" s="153">
        <f t="shared" si="64"/>
        <v>76.199999999999989</v>
      </c>
    </row>
    <row r="535" spans="1:12">
      <c r="A535" s="19"/>
      <c r="B535" s="262"/>
      <c r="C535" s="263"/>
      <c r="D535" s="264"/>
      <c r="E535" s="17"/>
      <c r="F535" s="17"/>
      <c r="G535" s="17"/>
      <c r="H535" s="17"/>
      <c r="I535" s="17"/>
      <c r="J535" s="17"/>
    </row>
    <row r="536" spans="1:12">
      <c r="A536" s="19"/>
      <c r="B536" s="198"/>
      <c r="C536" s="198"/>
      <c r="D536" s="198"/>
      <c r="E536" s="17"/>
      <c r="F536" s="17"/>
      <c r="G536" s="17"/>
      <c r="H536" s="17"/>
      <c r="I536" s="17"/>
      <c r="J536" s="17"/>
    </row>
    <row r="542" spans="1:12">
      <c r="A542" s="152" t="s">
        <v>191</v>
      </c>
      <c r="B542" s="195" t="s">
        <v>179</v>
      </c>
      <c r="C542" s="199"/>
      <c r="D542" s="200"/>
      <c r="E542" s="17">
        <v>75</v>
      </c>
      <c r="F542" s="17">
        <v>6.3</v>
      </c>
      <c r="G542" s="17">
        <v>7.9499999999999993</v>
      </c>
      <c r="H542" s="17">
        <v>39</v>
      </c>
      <c r="I542" s="17">
        <v>255</v>
      </c>
      <c r="J542" s="17">
        <v>0</v>
      </c>
    </row>
    <row r="543" spans="1:12">
      <c r="B543" s="189" t="s">
        <v>117</v>
      </c>
      <c r="C543" s="190"/>
      <c r="D543" s="191"/>
      <c r="E543" s="17">
        <v>10</v>
      </c>
      <c r="F543" s="17">
        <v>2.8666666666666667</v>
      </c>
      <c r="G543" s="17">
        <v>0.53333333333333333</v>
      </c>
      <c r="H543" s="17">
        <v>0.13333333333333333</v>
      </c>
      <c r="I543" s="17">
        <v>16.666666666666668</v>
      </c>
      <c r="J543" s="17">
        <v>0</v>
      </c>
    </row>
  </sheetData>
  <mergeCells count="485">
    <mergeCell ref="B154:D154"/>
    <mergeCell ref="B334:D334"/>
    <mergeCell ref="B335:D335"/>
    <mergeCell ref="B199:D199"/>
    <mergeCell ref="A203:J203"/>
    <mergeCell ref="B144:D144"/>
    <mergeCell ref="B147:D147"/>
    <mergeCell ref="A305:J305"/>
    <mergeCell ref="B439:D439"/>
    <mergeCell ref="B336:D336"/>
    <mergeCell ref="B337:D337"/>
    <mergeCell ref="B317:D317"/>
    <mergeCell ref="B318:D318"/>
    <mergeCell ref="B320:D320"/>
    <mergeCell ref="B322:D322"/>
    <mergeCell ref="B328:D328"/>
    <mergeCell ref="B321:D321"/>
    <mergeCell ref="B344:D344"/>
    <mergeCell ref="B329:E329"/>
    <mergeCell ref="B330:D330"/>
    <mergeCell ref="A118:J118"/>
    <mergeCell ref="B95:D95"/>
    <mergeCell ref="B124:D124"/>
    <mergeCell ref="B127:D127"/>
    <mergeCell ref="B129:D129"/>
    <mergeCell ref="B130:D130"/>
    <mergeCell ref="N101:P101"/>
    <mergeCell ref="N102:P102"/>
    <mergeCell ref="B128:D128"/>
    <mergeCell ref="B177:D177"/>
    <mergeCell ref="B171:D171"/>
    <mergeCell ref="B231:D231"/>
    <mergeCell ref="B232:D232"/>
    <mergeCell ref="B239:D239"/>
    <mergeCell ref="B233:D233"/>
    <mergeCell ref="B234:D234"/>
    <mergeCell ref="B236:D236"/>
    <mergeCell ref="B238:D238"/>
    <mergeCell ref="B222:D222"/>
    <mergeCell ref="B189:D189"/>
    <mergeCell ref="B191:D191"/>
    <mergeCell ref="B194:D194"/>
    <mergeCell ref="B204:D204"/>
    <mergeCell ref="B205:D205"/>
    <mergeCell ref="A201:J201"/>
    <mergeCell ref="A202:J202"/>
    <mergeCell ref="B220:D220"/>
    <mergeCell ref="A221:J221"/>
    <mergeCell ref="B173:D173"/>
    <mergeCell ref="B188:D188"/>
    <mergeCell ref="B216:D216"/>
    <mergeCell ref="B333:D333"/>
    <mergeCell ref="B295:D295"/>
    <mergeCell ref="B296:D296"/>
    <mergeCell ref="B297:D297"/>
    <mergeCell ref="B298:D298"/>
    <mergeCell ref="A143:J143"/>
    <mergeCell ref="B170:D170"/>
    <mergeCell ref="B347:D347"/>
    <mergeCell ref="B299:D299"/>
    <mergeCell ref="B301:D301"/>
    <mergeCell ref="B306:D306"/>
    <mergeCell ref="B300:D300"/>
    <mergeCell ref="B302:E302"/>
    <mergeCell ref="A303:J303"/>
    <mergeCell ref="A304:J304"/>
    <mergeCell ref="B324:D324"/>
    <mergeCell ref="B307:D307"/>
    <mergeCell ref="B308:D308"/>
    <mergeCell ref="A323:J323"/>
    <mergeCell ref="B229:D229"/>
    <mergeCell ref="B230:D230"/>
    <mergeCell ref="B161:D161"/>
    <mergeCell ref="B162:D162"/>
    <mergeCell ref="B192:D192"/>
    <mergeCell ref="B465:D465"/>
    <mergeCell ref="B467:D467"/>
    <mergeCell ref="B468:D468"/>
    <mergeCell ref="B469:D469"/>
    <mergeCell ref="B470:D470"/>
    <mergeCell ref="B309:D309"/>
    <mergeCell ref="B310:D310"/>
    <mergeCell ref="B311:D311"/>
    <mergeCell ref="B312:D312"/>
    <mergeCell ref="B314:D314"/>
    <mergeCell ref="B316:D316"/>
    <mergeCell ref="B315:D315"/>
    <mergeCell ref="B431:D431"/>
    <mergeCell ref="B432:D432"/>
    <mergeCell ref="B433:D433"/>
    <mergeCell ref="A429:J429"/>
    <mergeCell ref="B434:D434"/>
    <mergeCell ref="B417:D417"/>
    <mergeCell ref="B418:D418"/>
    <mergeCell ref="B419:D419"/>
    <mergeCell ref="B407:E407"/>
    <mergeCell ref="B408:D408"/>
    <mergeCell ref="B409:D409"/>
    <mergeCell ref="B332:D332"/>
    <mergeCell ref="B466:D466"/>
    <mergeCell ref="A458:J458"/>
    <mergeCell ref="B459:D459"/>
    <mergeCell ref="B460:D460"/>
    <mergeCell ref="B461:D461"/>
    <mergeCell ref="B462:D462"/>
    <mergeCell ref="B463:D463"/>
    <mergeCell ref="B348:D348"/>
    <mergeCell ref="B445:D445"/>
    <mergeCell ref="B446:D446"/>
    <mergeCell ref="B437:E437"/>
    <mergeCell ref="B441:D441"/>
    <mergeCell ref="B447:D447"/>
    <mergeCell ref="B448:D448"/>
    <mergeCell ref="B449:D449"/>
    <mergeCell ref="B451:D451"/>
    <mergeCell ref="B452:D452"/>
    <mergeCell ref="B453:D453"/>
    <mergeCell ref="A454:J454"/>
    <mergeCell ref="A455:J455"/>
    <mergeCell ref="B427:D427"/>
    <mergeCell ref="B428:D428"/>
    <mergeCell ref="B430:D430"/>
    <mergeCell ref="B464:E464"/>
    <mergeCell ref="B493:D493"/>
    <mergeCell ref="B325:D325"/>
    <mergeCell ref="B357:E357"/>
    <mergeCell ref="B338:D338"/>
    <mergeCell ref="B339:D339"/>
    <mergeCell ref="B340:D340"/>
    <mergeCell ref="B341:D341"/>
    <mergeCell ref="B342:D342"/>
    <mergeCell ref="B345:D345"/>
    <mergeCell ref="B484:D484"/>
    <mergeCell ref="B485:D485"/>
    <mergeCell ref="B486:D486"/>
    <mergeCell ref="B487:D487"/>
    <mergeCell ref="B490:D490"/>
    <mergeCell ref="B491:E491"/>
    <mergeCell ref="B343:D343"/>
    <mergeCell ref="A456:J456"/>
    <mergeCell ref="A457:J457"/>
    <mergeCell ref="B436:D436"/>
    <mergeCell ref="B438:D438"/>
    <mergeCell ref="B440:D440"/>
    <mergeCell ref="B442:D442"/>
    <mergeCell ref="B443:E443"/>
    <mergeCell ref="B471:D471"/>
    <mergeCell ref="B75:D75"/>
    <mergeCell ref="B77:D77"/>
    <mergeCell ref="B79:D79"/>
    <mergeCell ref="B108:D108"/>
    <mergeCell ref="B103:D103"/>
    <mergeCell ref="B104:D104"/>
    <mergeCell ref="B105:D105"/>
    <mergeCell ref="B99:D99"/>
    <mergeCell ref="B97:E97"/>
    <mergeCell ref="B80:D80"/>
    <mergeCell ref="B82:D82"/>
    <mergeCell ref="B83:D83"/>
    <mergeCell ref="B84:D84"/>
    <mergeCell ref="B102:D102"/>
    <mergeCell ref="B100:D100"/>
    <mergeCell ref="B91:D91"/>
    <mergeCell ref="B92:D92"/>
    <mergeCell ref="B93:D93"/>
    <mergeCell ref="B94:D94"/>
    <mergeCell ref="B96:D96"/>
    <mergeCell ref="B98:D98"/>
    <mergeCell ref="B101:D101"/>
    <mergeCell ref="B523:D523"/>
    <mergeCell ref="B535:D535"/>
    <mergeCell ref="B536:D536"/>
    <mergeCell ref="B525:D525"/>
    <mergeCell ref="B526:D526"/>
    <mergeCell ref="B527:D527"/>
    <mergeCell ref="B528:D528"/>
    <mergeCell ref="B529:D529"/>
    <mergeCell ref="B531:D531"/>
    <mergeCell ref="B532:D532"/>
    <mergeCell ref="B533:D533"/>
    <mergeCell ref="B534:D534"/>
    <mergeCell ref="B524:D524"/>
    <mergeCell ref="B498:D498"/>
    <mergeCell ref="B499:D499"/>
    <mergeCell ref="B500:D500"/>
    <mergeCell ref="B501:D501"/>
    <mergeCell ref="B502:D502"/>
    <mergeCell ref="B519:D519"/>
    <mergeCell ref="B520:D520"/>
    <mergeCell ref="B521:D521"/>
    <mergeCell ref="B522:D522"/>
    <mergeCell ref="B518:D518"/>
    <mergeCell ref="B514:D514"/>
    <mergeCell ref="B515:E515"/>
    <mergeCell ref="B516:D516"/>
    <mergeCell ref="B517:D517"/>
    <mergeCell ref="B512:D512"/>
    <mergeCell ref="B509:D509"/>
    <mergeCell ref="B510:D510"/>
    <mergeCell ref="B511:D511"/>
    <mergeCell ref="B503:D503"/>
    <mergeCell ref="B504:D504"/>
    <mergeCell ref="B505:D505"/>
    <mergeCell ref="B506:D506"/>
    <mergeCell ref="B507:D507"/>
    <mergeCell ref="A508:J508"/>
    <mergeCell ref="B494:D494"/>
    <mergeCell ref="B495:D495"/>
    <mergeCell ref="B496:D496"/>
    <mergeCell ref="B497:D497"/>
    <mergeCell ref="B421:D421"/>
    <mergeCell ref="B422:D422"/>
    <mergeCell ref="B424:D424"/>
    <mergeCell ref="B425:D425"/>
    <mergeCell ref="B426:D426"/>
    <mergeCell ref="B488:D488"/>
    <mergeCell ref="B489:D489"/>
    <mergeCell ref="B472:D472"/>
    <mergeCell ref="B473:D473"/>
    <mergeCell ref="B474:D474"/>
    <mergeCell ref="B475:D475"/>
    <mergeCell ref="B476:D476"/>
    <mergeCell ref="B478:D478"/>
    <mergeCell ref="B479:D479"/>
    <mergeCell ref="B480:D480"/>
    <mergeCell ref="B481:D481"/>
    <mergeCell ref="A482:J482"/>
    <mergeCell ref="B483:D483"/>
    <mergeCell ref="B477:D477"/>
    <mergeCell ref="B492:D492"/>
    <mergeCell ref="B414:D414"/>
    <mergeCell ref="B415:D415"/>
    <mergeCell ref="B423:D423"/>
    <mergeCell ref="B416:D416"/>
    <mergeCell ref="A406:J406"/>
    <mergeCell ref="B410:D410"/>
    <mergeCell ref="B411:D411"/>
    <mergeCell ref="B412:E412"/>
    <mergeCell ref="B413:E413"/>
    <mergeCell ref="B397:D397"/>
    <mergeCell ref="B399:D399"/>
    <mergeCell ref="B400:D400"/>
    <mergeCell ref="B401:D401"/>
    <mergeCell ref="A402:J402"/>
    <mergeCell ref="A403:J403"/>
    <mergeCell ref="A404:J404"/>
    <mergeCell ref="A405:J405"/>
    <mergeCell ref="B388:D388"/>
    <mergeCell ref="B389:D389"/>
    <mergeCell ref="B390:D390"/>
    <mergeCell ref="B393:D393"/>
    <mergeCell ref="B394:D394"/>
    <mergeCell ref="B395:D395"/>
    <mergeCell ref="B396:D396"/>
    <mergeCell ref="B386:D386"/>
    <mergeCell ref="B387:D387"/>
    <mergeCell ref="B391:D391"/>
    <mergeCell ref="B377:D377"/>
    <mergeCell ref="B378:D378"/>
    <mergeCell ref="B379:D379"/>
    <mergeCell ref="B380:D380"/>
    <mergeCell ref="B381:D381"/>
    <mergeCell ref="B382:D382"/>
    <mergeCell ref="B383:E383"/>
    <mergeCell ref="B384:D384"/>
    <mergeCell ref="B385:D385"/>
    <mergeCell ref="B367:D367"/>
    <mergeCell ref="B368:D368"/>
    <mergeCell ref="B369:D369"/>
    <mergeCell ref="B370:D370"/>
    <mergeCell ref="B372:D372"/>
    <mergeCell ref="B373:D373"/>
    <mergeCell ref="B374:D374"/>
    <mergeCell ref="B375:D375"/>
    <mergeCell ref="A376:J376"/>
    <mergeCell ref="B366:D366"/>
    <mergeCell ref="B364:D364"/>
    <mergeCell ref="B358:E358"/>
    <mergeCell ref="B349:D349"/>
    <mergeCell ref="A350:J350"/>
    <mergeCell ref="B351:D351"/>
    <mergeCell ref="B352:D352"/>
    <mergeCell ref="B354:D354"/>
    <mergeCell ref="B355:D355"/>
    <mergeCell ref="B356:D356"/>
    <mergeCell ref="B362:D362"/>
    <mergeCell ref="B359:D359"/>
    <mergeCell ref="B360:D360"/>
    <mergeCell ref="B361:D361"/>
    <mergeCell ref="B363:D363"/>
    <mergeCell ref="A11:A14"/>
    <mergeCell ref="B29:D29"/>
    <mergeCell ref="B30:D30"/>
    <mergeCell ref="B31:D31"/>
    <mergeCell ref="B32:D32"/>
    <mergeCell ref="B35:D35"/>
    <mergeCell ref="B33:D33"/>
    <mergeCell ref="B36:D36"/>
    <mergeCell ref="B24:D24"/>
    <mergeCell ref="B20:D20"/>
    <mergeCell ref="B28:D28"/>
    <mergeCell ref="B16:D16"/>
    <mergeCell ref="B22:E22"/>
    <mergeCell ref="A15:J15"/>
    <mergeCell ref="B26:D26"/>
    <mergeCell ref="B40:D40"/>
    <mergeCell ref="A49:J49"/>
    <mergeCell ref="B88:D88"/>
    <mergeCell ref="B17:D17"/>
    <mergeCell ref="B18:D18"/>
    <mergeCell ref="B19:D19"/>
    <mergeCell ref="B21:D21"/>
    <mergeCell ref="B23:D23"/>
    <mergeCell ref="B25:D25"/>
    <mergeCell ref="B37:D37"/>
    <mergeCell ref="B27:D27"/>
    <mergeCell ref="B78:D78"/>
    <mergeCell ref="B41:D41"/>
    <mergeCell ref="B38:D38"/>
    <mergeCell ref="A39:J39"/>
    <mergeCell ref="B68:D68"/>
    <mergeCell ref="B70:D70"/>
    <mergeCell ref="B86:D86"/>
    <mergeCell ref="A50:J50"/>
    <mergeCell ref="B46:E46"/>
    <mergeCell ref="A67:J67"/>
    <mergeCell ref="B42:D42"/>
    <mergeCell ref="B43:D43"/>
    <mergeCell ref="B44:D44"/>
    <mergeCell ref="G2:I2"/>
    <mergeCell ref="G3:I3"/>
    <mergeCell ref="G4:I4"/>
    <mergeCell ref="G5:I5"/>
    <mergeCell ref="G6:I6"/>
    <mergeCell ref="C8:F8"/>
    <mergeCell ref="F11:J11"/>
    <mergeCell ref="J12:J14"/>
    <mergeCell ref="E11:E14"/>
    <mergeCell ref="F12:F14"/>
    <mergeCell ref="G12:G14"/>
    <mergeCell ref="H12:H14"/>
    <mergeCell ref="I12:I14"/>
    <mergeCell ref="C9:F9"/>
    <mergeCell ref="B10:H10"/>
    <mergeCell ref="B11:D14"/>
    <mergeCell ref="B45:D45"/>
    <mergeCell ref="B59:D59"/>
    <mergeCell ref="B60:D60"/>
    <mergeCell ref="B52:D52"/>
    <mergeCell ref="B53:D53"/>
    <mergeCell ref="B54:D54"/>
    <mergeCell ref="B56:D56"/>
    <mergeCell ref="A47:J47"/>
    <mergeCell ref="A48:J48"/>
    <mergeCell ref="B73:D73"/>
    <mergeCell ref="B51:D51"/>
    <mergeCell ref="B69:D69"/>
    <mergeCell ref="B64:D64"/>
    <mergeCell ref="B66:D66"/>
    <mergeCell ref="B63:D63"/>
    <mergeCell ref="B65:D65"/>
    <mergeCell ref="B61:D61"/>
    <mergeCell ref="B123:D123"/>
    <mergeCell ref="B110:D110"/>
    <mergeCell ref="B111:D111"/>
    <mergeCell ref="B112:D112"/>
    <mergeCell ref="B114:D114"/>
    <mergeCell ref="B116:D116"/>
    <mergeCell ref="B117:D117"/>
    <mergeCell ref="B119:D119"/>
    <mergeCell ref="B115:D115"/>
    <mergeCell ref="B121:D121"/>
    <mergeCell ref="B87:D87"/>
    <mergeCell ref="B106:D106"/>
    <mergeCell ref="B107:D107"/>
    <mergeCell ref="B76:D76"/>
    <mergeCell ref="A90:J90"/>
    <mergeCell ref="B89:D89"/>
    <mergeCell ref="B163:D163"/>
    <mergeCell ref="B165:D165"/>
    <mergeCell ref="B120:D120"/>
    <mergeCell ref="B166:D166"/>
    <mergeCell ref="B167:D167"/>
    <mergeCell ref="B168:D168"/>
    <mergeCell ref="A169:J169"/>
    <mergeCell ref="B142:D142"/>
    <mergeCell ref="B145:D145"/>
    <mergeCell ref="B146:D146"/>
    <mergeCell ref="B148:D148"/>
    <mergeCell ref="B149:D149"/>
    <mergeCell ref="A151:J151"/>
    <mergeCell ref="A152:J152"/>
    <mergeCell ref="B155:D155"/>
    <mergeCell ref="B156:D156"/>
    <mergeCell ref="B125:D125"/>
    <mergeCell ref="B131:D131"/>
    <mergeCell ref="B135:D135"/>
    <mergeCell ref="B136:D136"/>
    <mergeCell ref="B137:D137"/>
    <mergeCell ref="B139:D139"/>
    <mergeCell ref="B141:D141"/>
    <mergeCell ref="B140:D140"/>
    <mergeCell ref="B276:E276"/>
    <mergeCell ref="B277:D277"/>
    <mergeCell ref="B242:D242"/>
    <mergeCell ref="B248:D248"/>
    <mergeCell ref="B172:D172"/>
    <mergeCell ref="B174:D174"/>
    <mergeCell ref="B176:D176"/>
    <mergeCell ref="B223:D223"/>
    <mergeCell ref="B219:D219"/>
    <mergeCell ref="B225:D225"/>
    <mergeCell ref="B206:D206"/>
    <mergeCell ref="B207:D207"/>
    <mergeCell ref="B208:D208"/>
    <mergeCell ref="B209:D209"/>
    <mergeCell ref="B210:D210"/>
    <mergeCell ref="B211:D211"/>
    <mergeCell ref="B213:D213"/>
    <mergeCell ref="B214:D214"/>
    <mergeCell ref="B215:D215"/>
    <mergeCell ref="B217:D217"/>
    <mergeCell ref="B218:D218"/>
    <mergeCell ref="B240:D240"/>
    <mergeCell ref="B224:D224"/>
    <mergeCell ref="B227:D227"/>
    <mergeCell ref="A246:J246"/>
    <mergeCell ref="B261:D261"/>
    <mergeCell ref="B262:D262"/>
    <mergeCell ref="B263:D263"/>
    <mergeCell ref="B265:D265"/>
    <mergeCell ref="B267:D267"/>
    <mergeCell ref="B268:D268"/>
    <mergeCell ref="B256:D256"/>
    <mergeCell ref="B257:D257"/>
    <mergeCell ref="B258:D258"/>
    <mergeCell ref="B251:D251"/>
    <mergeCell ref="B291:D291"/>
    <mergeCell ref="B292:D292"/>
    <mergeCell ref="B293:D293"/>
    <mergeCell ref="B244:D244"/>
    <mergeCell ref="B245:D245"/>
    <mergeCell ref="B247:D247"/>
    <mergeCell ref="B270:D270"/>
    <mergeCell ref="B253:D253"/>
    <mergeCell ref="B254:D254"/>
    <mergeCell ref="B255:D255"/>
    <mergeCell ref="B266:D266"/>
    <mergeCell ref="B281:D281"/>
    <mergeCell ref="B282:D282"/>
    <mergeCell ref="B283:D283"/>
    <mergeCell ref="B285:D285"/>
    <mergeCell ref="B286:D286"/>
    <mergeCell ref="B287:D287"/>
    <mergeCell ref="B288:D288"/>
    <mergeCell ref="B273:D273"/>
    <mergeCell ref="B274:D274"/>
    <mergeCell ref="B275:D275"/>
    <mergeCell ref="A269:J269"/>
    <mergeCell ref="B271:D271"/>
    <mergeCell ref="B272:D272"/>
    <mergeCell ref="N218:P218"/>
    <mergeCell ref="B278:D278"/>
    <mergeCell ref="N282:P282"/>
    <mergeCell ref="B371:D371"/>
    <mergeCell ref="B543:D543"/>
    <mergeCell ref="B542:D542"/>
    <mergeCell ref="B290:D290"/>
    <mergeCell ref="B178:D178"/>
    <mergeCell ref="B179:D179"/>
    <mergeCell ref="B180:D180"/>
    <mergeCell ref="B181:D181"/>
    <mergeCell ref="B182:D182"/>
    <mergeCell ref="B185:D185"/>
    <mergeCell ref="B250:D250"/>
    <mergeCell ref="A193:J193"/>
    <mergeCell ref="B195:D195"/>
    <mergeCell ref="B196:D196"/>
    <mergeCell ref="B243:D243"/>
    <mergeCell ref="B198:D198"/>
    <mergeCell ref="B186:D186"/>
    <mergeCell ref="B187:D187"/>
    <mergeCell ref="A294:J294"/>
    <mergeCell ref="B279:D279"/>
    <mergeCell ref="B280:D28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4" sqref="E4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2025-02-25T10:16:34Z</dcterms:modified>
</cp:coreProperties>
</file>