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7" i="1"/>
  <c r="P17"/>
  <c r="J257"/>
  <c r="I257"/>
  <c r="H257"/>
  <c r="G257"/>
  <c r="F257"/>
  <c r="E257"/>
  <c r="E477"/>
  <c r="E488"/>
  <c r="E493"/>
  <c r="E453"/>
  <c r="E465"/>
  <c r="E469"/>
  <c r="E426"/>
  <c r="E438"/>
  <c r="E443"/>
  <c r="E419"/>
  <c r="E405"/>
  <c r="E396"/>
  <c r="E392"/>
  <c r="E373"/>
  <c r="E368"/>
  <c r="E356"/>
  <c r="E348"/>
  <c r="E343"/>
  <c r="E332"/>
  <c r="E323"/>
  <c r="E319"/>
  <c r="E306"/>
  <c r="E299"/>
  <c r="E294"/>
  <c r="E283"/>
  <c r="I283"/>
  <c r="E269"/>
  <c r="I234"/>
  <c r="E274"/>
  <c r="E250"/>
  <c r="E245"/>
  <c r="E234"/>
  <c r="E227"/>
  <c r="E222"/>
  <c r="E211"/>
  <c r="E203"/>
  <c r="E199"/>
  <c r="E188"/>
  <c r="E181"/>
  <c r="E176"/>
  <c r="E164"/>
  <c r="E157"/>
  <c r="E153"/>
  <c r="E142"/>
  <c r="E134"/>
  <c r="E129"/>
  <c r="E118"/>
  <c r="J118"/>
  <c r="E109"/>
  <c r="E104"/>
  <c r="E92"/>
  <c r="E84"/>
  <c r="E79"/>
  <c r="E69"/>
  <c r="E61"/>
  <c r="E56"/>
  <c r="E45"/>
  <c r="E37"/>
  <c r="E32"/>
  <c r="E21"/>
  <c r="F419"/>
  <c r="G419"/>
  <c r="H419"/>
  <c r="I419"/>
  <c r="J419"/>
  <c r="F493"/>
  <c r="G493"/>
  <c r="H493"/>
  <c r="I493"/>
  <c r="J493"/>
  <c r="F443"/>
  <c r="G443"/>
  <c r="H443"/>
  <c r="I443"/>
  <c r="J443"/>
  <c r="F332"/>
  <c r="G332"/>
  <c r="H332"/>
  <c r="I332"/>
  <c r="J332"/>
  <c r="F306"/>
  <c r="G306"/>
  <c r="H306"/>
  <c r="I306"/>
  <c r="J306"/>
  <c r="J323"/>
  <c r="I323"/>
  <c r="H323"/>
  <c r="G323"/>
  <c r="F323"/>
  <c r="F274"/>
  <c r="G274"/>
  <c r="H274"/>
  <c r="I274"/>
  <c r="J274"/>
  <c r="F84"/>
  <c r="G84"/>
  <c r="H84"/>
  <c r="I84"/>
  <c r="J84"/>
  <c r="F250"/>
  <c r="G250"/>
  <c r="H250"/>
  <c r="I250"/>
  <c r="J250"/>
  <c r="F203"/>
  <c r="G203"/>
  <c r="H203"/>
  <c r="I203"/>
  <c r="J203"/>
  <c r="F157"/>
  <c r="G157"/>
  <c r="H157"/>
  <c r="I157"/>
  <c r="J157"/>
  <c r="F134"/>
  <c r="G134"/>
  <c r="H134"/>
  <c r="I134"/>
  <c r="J134"/>
  <c r="F118"/>
  <c r="G118"/>
  <c r="H118"/>
  <c r="I118"/>
  <c r="F109"/>
  <c r="G109"/>
  <c r="H109"/>
  <c r="I109"/>
  <c r="J109"/>
  <c r="F37"/>
  <c r="G37"/>
  <c r="H37"/>
  <c r="I37"/>
  <c r="J37"/>
  <c r="F488"/>
  <c r="G488"/>
  <c r="H488"/>
  <c r="I488"/>
  <c r="J488"/>
  <c r="F269"/>
  <c r="G269"/>
  <c r="H269"/>
  <c r="I269"/>
  <c r="J269"/>
  <c r="J299"/>
  <c r="I299"/>
  <c r="H299"/>
  <c r="G299"/>
  <c r="F299"/>
  <c r="J294"/>
  <c r="I294"/>
  <c r="H294"/>
  <c r="G294"/>
  <c r="F294"/>
  <c r="J283"/>
  <c r="H283"/>
  <c r="G283"/>
  <c r="F283"/>
  <c r="F32"/>
  <c r="G32"/>
  <c r="H32"/>
  <c r="I32"/>
  <c r="J32"/>
  <c r="F21"/>
  <c r="G21"/>
  <c r="H21"/>
  <c r="I21"/>
  <c r="J21"/>
  <c r="F465"/>
  <c r="G465"/>
  <c r="H465"/>
  <c r="I465"/>
  <c r="J465"/>
  <c r="F453"/>
  <c r="G453"/>
  <c r="H453"/>
  <c r="I453"/>
  <c r="J453"/>
  <c r="F438"/>
  <c r="G438"/>
  <c r="H438"/>
  <c r="I438"/>
  <c r="J438"/>
  <c r="F426"/>
  <c r="G426"/>
  <c r="H426"/>
  <c r="I426"/>
  <c r="J426"/>
  <c r="F415"/>
  <c r="G415"/>
  <c r="H415"/>
  <c r="I415"/>
  <c r="J415"/>
  <c r="F405"/>
  <c r="G405"/>
  <c r="H405"/>
  <c r="I405"/>
  <c r="J405"/>
  <c r="F392"/>
  <c r="G392"/>
  <c r="H392"/>
  <c r="I392"/>
  <c r="J392"/>
  <c r="J396"/>
  <c r="I396"/>
  <c r="H396"/>
  <c r="G396"/>
  <c r="F396"/>
  <c r="F343"/>
  <c r="G343"/>
  <c r="H343"/>
  <c r="I343"/>
  <c r="J343"/>
  <c r="F381"/>
  <c r="G381"/>
  <c r="H381"/>
  <c r="I381"/>
  <c r="J381"/>
  <c r="F368"/>
  <c r="G368"/>
  <c r="H368"/>
  <c r="I368"/>
  <c r="J368"/>
  <c r="F356"/>
  <c r="G356"/>
  <c r="H356"/>
  <c r="I356"/>
  <c r="J356"/>
  <c r="F319"/>
  <c r="G319"/>
  <c r="H319"/>
  <c r="I319"/>
  <c r="J319"/>
  <c r="F245"/>
  <c r="G245"/>
  <c r="H245"/>
  <c r="I245"/>
  <c r="J245"/>
  <c r="F234"/>
  <c r="G234"/>
  <c r="H234"/>
  <c r="J234"/>
  <c r="F227"/>
  <c r="G227"/>
  <c r="H227"/>
  <c r="I227"/>
  <c r="J227"/>
  <c r="F222"/>
  <c r="G222"/>
  <c r="H222"/>
  <c r="I222"/>
  <c r="J222"/>
  <c r="F211"/>
  <c r="G211"/>
  <c r="H211"/>
  <c r="I211"/>
  <c r="J211"/>
  <c r="F199"/>
  <c r="G199"/>
  <c r="H199"/>
  <c r="I199"/>
  <c r="J199"/>
  <c r="F188"/>
  <c r="G188"/>
  <c r="H188"/>
  <c r="I188"/>
  <c r="J188"/>
  <c r="F181"/>
  <c r="G181"/>
  <c r="H181"/>
  <c r="I181"/>
  <c r="J181"/>
  <c r="F176"/>
  <c r="G176"/>
  <c r="H176"/>
  <c r="I176"/>
  <c r="J176"/>
  <c r="F164"/>
  <c r="G164"/>
  <c r="H164"/>
  <c r="I164"/>
  <c r="F153"/>
  <c r="G153"/>
  <c r="H153"/>
  <c r="I153"/>
  <c r="J153"/>
  <c r="F142"/>
  <c r="G142"/>
  <c r="H142"/>
  <c r="I142"/>
  <c r="J142"/>
  <c r="F129"/>
  <c r="G129"/>
  <c r="H129"/>
  <c r="I129"/>
  <c r="J129"/>
  <c r="F104"/>
  <c r="G104"/>
  <c r="H104"/>
  <c r="I104"/>
  <c r="J104"/>
  <c r="F92"/>
  <c r="G92"/>
  <c r="H92"/>
  <c r="I92"/>
  <c r="J92"/>
  <c r="F69"/>
  <c r="G69"/>
  <c r="H69"/>
  <c r="I69"/>
  <c r="J69"/>
  <c r="F79"/>
  <c r="G79"/>
  <c r="H79"/>
  <c r="I79"/>
  <c r="J79"/>
  <c r="F56"/>
  <c r="G56"/>
  <c r="M17" s="1"/>
  <c r="H56"/>
  <c r="N17" s="1"/>
  <c r="I56"/>
  <c r="O17" s="1"/>
  <c r="J56"/>
  <c r="F61"/>
  <c r="G61"/>
  <c r="H61"/>
  <c r="I61"/>
  <c r="J61"/>
  <c r="F45"/>
  <c r="G45"/>
  <c r="H45"/>
  <c r="I45"/>
  <c r="J45"/>
  <c r="J477"/>
  <c r="I477"/>
  <c r="H477"/>
  <c r="G477"/>
  <c r="F477"/>
  <c r="J469"/>
  <c r="I469"/>
  <c r="H469"/>
  <c r="G469"/>
  <c r="F469"/>
  <c r="J373"/>
  <c r="I373"/>
  <c r="H373"/>
  <c r="G373"/>
  <c r="F373"/>
  <c r="J348"/>
  <c r="I348"/>
  <c r="H348"/>
  <c r="G348"/>
  <c r="F348"/>
  <c r="P25" l="1"/>
  <c r="N26"/>
  <c r="L26"/>
  <c r="M25"/>
  <c r="O28"/>
  <c r="M28"/>
  <c r="M26"/>
  <c r="J85"/>
  <c r="F85"/>
  <c r="N25"/>
  <c r="L25"/>
  <c r="G38"/>
  <c r="P24"/>
  <c r="N24"/>
  <c r="L24"/>
  <c r="O23"/>
  <c r="M23"/>
  <c r="P28"/>
  <c r="N28"/>
  <c r="L28"/>
  <c r="N27"/>
  <c r="L27"/>
  <c r="M27"/>
  <c r="O25"/>
  <c r="M24"/>
  <c r="O24"/>
  <c r="J164"/>
  <c r="P22" s="1"/>
  <c r="N22"/>
  <c r="O22"/>
  <c r="M22"/>
  <c r="P23"/>
  <c r="N23"/>
  <c r="L23"/>
  <c r="G110"/>
  <c r="H85"/>
  <c r="H62"/>
  <c r="I38"/>
  <c r="F62"/>
  <c r="J62"/>
  <c r="I110"/>
  <c r="I62"/>
  <c r="G62"/>
  <c r="I85"/>
  <c r="G85"/>
  <c r="J110"/>
  <c r="H110"/>
  <c r="F110"/>
  <c r="J38"/>
  <c r="H38"/>
  <c r="L16"/>
  <c r="F38"/>
  <c r="J135"/>
  <c r="H135"/>
  <c r="F135"/>
  <c r="G324"/>
  <c r="I324"/>
  <c r="F494"/>
  <c r="H494"/>
  <c r="J494"/>
  <c r="I135"/>
  <c r="G135"/>
  <c r="I182"/>
  <c r="G182"/>
  <c r="J204"/>
  <c r="H204"/>
  <c r="F204"/>
  <c r="I228"/>
  <c r="G228"/>
  <c r="J251"/>
  <c r="H251"/>
  <c r="F251"/>
  <c r="I397"/>
  <c r="G397"/>
  <c r="P19"/>
  <c r="N19"/>
  <c r="L19"/>
  <c r="F324"/>
  <c r="H324"/>
  <c r="J324"/>
  <c r="F470"/>
  <c r="H470"/>
  <c r="J470"/>
  <c r="G494"/>
  <c r="I494"/>
  <c r="O19"/>
  <c r="M19"/>
  <c r="H182"/>
  <c r="F182"/>
  <c r="I204"/>
  <c r="G204"/>
  <c r="J228"/>
  <c r="H228"/>
  <c r="F228"/>
  <c r="I251"/>
  <c r="G251"/>
  <c r="J397"/>
  <c r="H397"/>
  <c r="F397"/>
  <c r="J420"/>
  <c r="H420"/>
  <c r="F420"/>
  <c r="I444"/>
  <c r="G444"/>
  <c r="G300"/>
  <c r="I300"/>
  <c r="I420"/>
  <c r="G420"/>
  <c r="J444"/>
  <c r="H444"/>
  <c r="F444"/>
  <c r="F300"/>
  <c r="H300"/>
  <c r="J300"/>
  <c r="J275"/>
  <c r="I275"/>
  <c r="H275"/>
  <c r="G275"/>
  <c r="F275"/>
  <c r="O16"/>
  <c r="M16"/>
  <c r="P16"/>
  <c r="N16"/>
  <c r="F349"/>
  <c r="H349"/>
  <c r="J349"/>
  <c r="G349"/>
  <c r="I349"/>
  <c r="I374"/>
  <c r="G374"/>
  <c r="J374"/>
  <c r="H374"/>
  <c r="F374"/>
  <c r="G470"/>
  <c r="I470"/>
  <c r="P18"/>
  <c r="N18"/>
  <c r="L18"/>
  <c r="O18"/>
  <c r="M18"/>
  <c r="J158"/>
  <c r="H158"/>
  <c r="F158"/>
  <c r="I158"/>
  <c r="G158"/>
  <c r="L36" l="1"/>
  <c r="M36"/>
  <c r="N36"/>
  <c r="O36"/>
  <c r="J182"/>
</calcChain>
</file>

<file path=xl/sharedStrings.xml><?xml version="1.0" encoding="utf-8"?>
<sst xmlns="http://schemas.openxmlformats.org/spreadsheetml/2006/main" count="725" uniqueCount="309">
  <si>
    <t>Утверждаю</t>
  </si>
  <si>
    <t>Руководитель МДОУ</t>
  </si>
  <si>
    <t>Детский сад № ____________</t>
  </si>
  <si>
    <t>___________________________</t>
  </si>
  <si>
    <t>"_________"________________</t>
  </si>
  <si>
    <t>для детей в возрасте от 3 до 7 лет,</t>
  </si>
  <si>
    <t>посещающих дошкольные образовательные учреждения</t>
  </si>
  <si>
    <t>Номер рецептуры</t>
  </si>
  <si>
    <t>Наименование блюд, продуктов</t>
  </si>
  <si>
    <t>Химический состав</t>
  </si>
  <si>
    <t xml:space="preserve"> Энергет ценность ККАЛ</t>
  </si>
  <si>
    <t>Завтрак</t>
  </si>
  <si>
    <t>т т к</t>
  </si>
  <si>
    <t>Кофейный напиток с</t>
  </si>
  <si>
    <t>молоком</t>
  </si>
  <si>
    <t>13\10</t>
  </si>
  <si>
    <t>белки,г</t>
  </si>
  <si>
    <t>жиры,г</t>
  </si>
  <si>
    <t>углеводы г</t>
  </si>
  <si>
    <t>Витамин С, мг</t>
  </si>
  <si>
    <t>Хлеб пшеничный с маслом</t>
  </si>
  <si>
    <t>1\13</t>
  </si>
  <si>
    <t>Итого</t>
  </si>
  <si>
    <t>Обед</t>
  </si>
  <si>
    <t>10-00 час</t>
  </si>
  <si>
    <t>Салат из отварной свеклы</t>
  </si>
  <si>
    <t>Капуста тушеная</t>
  </si>
  <si>
    <t>Компот из свежих яблок</t>
  </si>
  <si>
    <t>Хлеб пшеничный витамин.</t>
  </si>
  <si>
    <t>Хлеб ржаной</t>
  </si>
  <si>
    <t>25\2</t>
  </si>
  <si>
    <t>8\3</t>
  </si>
  <si>
    <t>Сок или фрукты в ассортименте  100</t>
  </si>
  <si>
    <t>Полдник</t>
  </si>
  <si>
    <t>Молоко кипяченое</t>
  </si>
  <si>
    <t>Итого за день</t>
  </si>
  <si>
    <t>Чай с молоком</t>
  </si>
  <si>
    <t>итого</t>
  </si>
  <si>
    <t>12\10</t>
  </si>
  <si>
    <t>и рисом ( ленивые)</t>
  </si>
  <si>
    <t>80/50</t>
  </si>
  <si>
    <t>3\3</t>
  </si>
  <si>
    <t>Картофельное пюре</t>
  </si>
  <si>
    <t>Какао с молоком</t>
  </si>
  <si>
    <t>14\10</t>
  </si>
  <si>
    <t>43\3</t>
  </si>
  <si>
    <t>7\12</t>
  </si>
  <si>
    <t>16\4</t>
  </si>
  <si>
    <t>2\2</t>
  </si>
  <si>
    <t>6\10</t>
  </si>
  <si>
    <t>Компот из сухофруктов</t>
  </si>
  <si>
    <t>Кисломолочные продукты</t>
  </si>
  <si>
    <t>в ассортименте</t>
  </si>
  <si>
    <t>2\6</t>
  </si>
  <si>
    <t>сыром</t>
  </si>
  <si>
    <t>14\1</t>
  </si>
  <si>
    <t>Жаркое по- домашнему</t>
  </si>
  <si>
    <t>80\140</t>
  </si>
  <si>
    <t>Молоко</t>
  </si>
  <si>
    <t>Каша манная молочная</t>
  </si>
  <si>
    <t>с маслом</t>
  </si>
  <si>
    <t>5\4</t>
  </si>
  <si>
    <t>18\2</t>
  </si>
  <si>
    <t>Рагу из овощей</t>
  </si>
  <si>
    <t>18\3</t>
  </si>
  <si>
    <t>Манник</t>
  </si>
  <si>
    <t>6\2</t>
  </si>
  <si>
    <t>Вафли</t>
  </si>
  <si>
    <t>Тефтели рыбные в соусе</t>
  </si>
  <si>
    <t xml:space="preserve">Картофель тушеный с </t>
  </si>
  <si>
    <t>овощами</t>
  </si>
  <si>
    <t>11\7</t>
  </si>
  <si>
    <t>Каша геркулесовая</t>
  </si>
  <si>
    <t>8\4</t>
  </si>
  <si>
    <t>35\7</t>
  </si>
  <si>
    <t>Бефстроганов из отварного</t>
  </si>
  <si>
    <t>8\8</t>
  </si>
  <si>
    <t>6\12</t>
  </si>
  <si>
    <t>Каша гречневая молочная</t>
  </si>
  <si>
    <t>2\4</t>
  </si>
  <si>
    <t>5\1</t>
  </si>
  <si>
    <t xml:space="preserve">крупой </t>
  </si>
  <si>
    <t>16\2</t>
  </si>
  <si>
    <t>Овощи в молочном соусе</t>
  </si>
  <si>
    <t>лет</t>
  </si>
  <si>
    <t>Каша молочная ассорти</t>
  </si>
  <si>
    <t>(рис, пшено) с маслом слив</t>
  </si>
  <si>
    <t>Макаронные изделия отварн</t>
  </si>
  <si>
    <t>Суфле " Рыбка"</t>
  </si>
  <si>
    <t>белки</t>
  </si>
  <si>
    <t>жиры</t>
  </si>
  <si>
    <t>ккал</t>
  </si>
  <si>
    <t>Кофейный напиток с молок.</t>
  </si>
  <si>
    <t>3\13</t>
  </si>
  <si>
    <t>Хлеб пшеничн с сыром</t>
  </si>
  <si>
    <t>Салат из свежих  огурцов</t>
  </si>
  <si>
    <t>26\1</t>
  </si>
  <si>
    <t>с черносливом</t>
  </si>
  <si>
    <t>19\2</t>
  </si>
  <si>
    <t>Суп картофельный с рыбой</t>
  </si>
  <si>
    <t>19\3</t>
  </si>
  <si>
    <t>Рагу из овощей с соусом</t>
  </si>
  <si>
    <t>молочным</t>
  </si>
  <si>
    <t>Кисель из сухофруктов</t>
  </si>
  <si>
    <t>9\10</t>
  </si>
  <si>
    <t>Салат из свежих помидор</t>
  </si>
  <si>
    <t>15\1</t>
  </si>
  <si>
    <t>Суп из овощей</t>
  </si>
  <si>
    <t>5\9</t>
  </si>
  <si>
    <t>Биточки из мяса кур</t>
  </si>
  <si>
    <t>Макаронные изделия</t>
  </si>
  <si>
    <t>отварные с сыром</t>
  </si>
  <si>
    <t>2\3</t>
  </si>
  <si>
    <t>5\2</t>
  </si>
  <si>
    <t>Свекольник со сметаной</t>
  </si>
  <si>
    <t>с мясом</t>
  </si>
  <si>
    <t>19\4</t>
  </si>
  <si>
    <t>10\2</t>
  </si>
  <si>
    <t>Рассольник домашний</t>
  </si>
  <si>
    <t>со сметаной</t>
  </si>
  <si>
    <t>Рис припущенный с овощами</t>
  </si>
  <si>
    <t>Пряники</t>
  </si>
  <si>
    <t>Щи из св капусты со сметаной</t>
  </si>
  <si>
    <t>Компот из свежих фруктов</t>
  </si>
  <si>
    <t>Каша пшенная молочная</t>
  </si>
  <si>
    <t>11\4</t>
  </si>
  <si>
    <t>Салат из свеклы</t>
  </si>
  <si>
    <t>20\1</t>
  </si>
  <si>
    <t>Суп картофельный с макаронными</t>
  </si>
  <si>
    <t xml:space="preserve">Вермишель  отварная </t>
  </si>
  <si>
    <t>в молоке</t>
  </si>
  <si>
    <t>31\1</t>
  </si>
  <si>
    <t>Суп овощной с мясными</t>
  </si>
  <si>
    <t>фрикадельками</t>
  </si>
  <si>
    <t>15\2</t>
  </si>
  <si>
    <t>9\8</t>
  </si>
  <si>
    <t>Печень по-строгановски</t>
  </si>
  <si>
    <t>Крендель в сахаре</t>
  </si>
  <si>
    <t>7\10</t>
  </si>
  <si>
    <t>Компот из сухофруктов и</t>
  </si>
  <si>
    <t>шиповника</t>
  </si>
  <si>
    <t>Булочка " Домашняя"</t>
  </si>
  <si>
    <t>Омлет запеченный</t>
  </si>
  <si>
    <t>Щи из капусты с крупой</t>
  </si>
  <si>
    <t>7\2</t>
  </si>
  <si>
    <t>Каша рисовая  молочная</t>
  </si>
  <si>
    <t>вязкая</t>
  </si>
  <si>
    <t>Рассольник с крупой со смет</t>
  </si>
  <si>
    <t>11\2</t>
  </si>
  <si>
    <t>16  ДЕНЬ</t>
  </si>
  <si>
    <t>31\2</t>
  </si>
  <si>
    <t>Суп крестьянский с крупой</t>
  </si>
  <si>
    <t>17\2</t>
  </si>
  <si>
    <t>( гречневая крупа + пшено)</t>
  </si>
  <si>
    <t>4\8</t>
  </si>
  <si>
    <t>36\1</t>
  </si>
  <si>
    <t>Сельдь с картофелем</t>
  </si>
  <si>
    <t>молочная с маслом и изюмом</t>
  </si>
  <si>
    <t>( рис, гречневая крупа)</t>
  </si>
  <si>
    <t xml:space="preserve">Суп картофельный с </t>
  </si>
  <si>
    <t>молочная</t>
  </si>
  <si>
    <t>50/50</t>
  </si>
  <si>
    <t>Пирожок с  картофелем</t>
  </si>
  <si>
    <t>Пирожок с капустой</t>
  </si>
  <si>
    <t>или огурцов ( Сезон)</t>
  </si>
  <si>
    <t>Салат из морской капусты</t>
  </si>
  <si>
    <t>с яйцом</t>
  </si>
  <si>
    <t>Энергетическая ценность рекомендуемая</t>
  </si>
  <si>
    <t>СанПиН 2.4.1.3049-13</t>
  </si>
  <si>
    <t>углев</t>
  </si>
  <si>
    <t>фактическая</t>
  </si>
  <si>
    <t>Выход блюд</t>
  </si>
  <si>
    <t xml:space="preserve">Суп- пюре из картофеля         </t>
  </si>
  <si>
    <t>454\2010</t>
  </si>
  <si>
    <t>268\2010</t>
  </si>
  <si>
    <t>276\2010</t>
  </si>
  <si>
    <t>372/2010</t>
  </si>
  <si>
    <t>372\2010</t>
  </si>
  <si>
    <t>сб 2007г</t>
  </si>
  <si>
    <t>Суп- пюре из картофеля           200</t>
  </si>
  <si>
    <t>282\2010</t>
  </si>
  <si>
    <t>14\2</t>
  </si>
  <si>
    <t>133\2010</t>
  </si>
  <si>
    <t>469\2010</t>
  </si>
  <si>
    <t>47\2010</t>
  </si>
  <si>
    <t>2004г сб</t>
  </si>
  <si>
    <t>Примерное 20-дневное меню</t>
  </si>
  <si>
    <t>1\1</t>
  </si>
  <si>
    <t>Горошек зеленый</t>
  </si>
  <si>
    <t>19\12</t>
  </si>
  <si>
    <t>7\4</t>
  </si>
  <si>
    <t>Пирожок с морковью</t>
  </si>
  <si>
    <t>9\12</t>
  </si>
  <si>
    <t>1111,5до 1512</t>
  </si>
  <si>
    <t>ср знач</t>
  </si>
  <si>
    <t>Булочка " Российская"</t>
  </si>
  <si>
    <t>Суп молочный с вермишелью</t>
  </si>
  <si>
    <t>Салат из морской капусты с яйцом</t>
  </si>
  <si>
    <t>и морковью</t>
  </si>
  <si>
    <t>Пюре картофельное с морковью</t>
  </si>
  <si>
    <t>был с сосиской</t>
  </si>
  <si>
    <t>10\10</t>
  </si>
  <si>
    <t xml:space="preserve">Чай </t>
  </si>
  <si>
    <t>Кофейный напиток</t>
  </si>
  <si>
    <t>30\7</t>
  </si>
  <si>
    <t>30\10</t>
  </si>
  <si>
    <t>6\5</t>
  </si>
  <si>
    <t>с соусом молочным</t>
  </si>
  <si>
    <t xml:space="preserve">Сырники из творога </t>
  </si>
  <si>
    <t>38/3</t>
  </si>
  <si>
    <t>Омлет запеченный или паров</t>
  </si>
  <si>
    <t>Кондитерские изделия</t>
  </si>
  <si>
    <t>Мясо кур отварное в соусе</t>
  </si>
  <si>
    <t>*</t>
  </si>
  <si>
    <t>50\50</t>
  </si>
  <si>
    <t xml:space="preserve">Запеканка из творога </t>
  </si>
  <si>
    <t>9\5</t>
  </si>
  <si>
    <t>30\5\10</t>
  </si>
  <si>
    <t>10\3</t>
  </si>
  <si>
    <t>Пирожок с картофелем</t>
  </si>
  <si>
    <t>14\4</t>
  </si>
  <si>
    <t>Каша ячневая  молочная с маслом</t>
  </si>
  <si>
    <t>Салат из припущ.моркови и яблок</t>
  </si>
  <si>
    <t>Уха рыбацкая</t>
  </si>
  <si>
    <t>30\2</t>
  </si>
  <si>
    <t>т.т.к</t>
  </si>
  <si>
    <t>Пюре гороховое</t>
  </si>
  <si>
    <t>с соленым огурцом</t>
  </si>
  <si>
    <t>Макаронные изделия отварные</t>
  </si>
  <si>
    <t>Гарнир овощной сборный с з.г.</t>
  </si>
  <si>
    <t>36\3</t>
  </si>
  <si>
    <t>Котлеты из мяса кур</t>
  </si>
  <si>
    <t>5\12</t>
  </si>
  <si>
    <t>Ватрушка с творогом</t>
  </si>
  <si>
    <t>2 день</t>
  </si>
  <si>
    <t>13/1.</t>
  </si>
  <si>
    <t>4 день</t>
  </si>
  <si>
    <t>5 день</t>
  </si>
  <si>
    <t>6 день</t>
  </si>
  <si>
    <t>7 день</t>
  </si>
  <si>
    <t>8 день</t>
  </si>
  <si>
    <t>9 день</t>
  </si>
  <si>
    <t>Салат из свежих огурцов</t>
  </si>
  <si>
    <t>10 день</t>
  </si>
  <si>
    <t>11 день</t>
  </si>
  <si>
    <t>12 день</t>
  </si>
  <si>
    <t>Салат из  отварного картофеля</t>
  </si>
  <si>
    <t>32\1</t>
  </si>
  <si>
    <t>13 день</t>
  </si>
  <si>
    <t>14 день</t>
  </si>
  <si>
    <t>15 день</t>
  </si>
  <si>
    <t>17 день</t>
  </si>
  <si>
    <t>Салат из отварного картофеля</t>
  </si>
  <si>
    <t>18 день</t>
  </si>
  <si>
    <t>19 день</t>
  </si>
  <si>
    <t>20 день</t>
  </si>
  <si>
    <t>1 день</t>
  </si>
  <si>
    <t>42\8</t>
  </si>
  <si>
    <t>3 день</t>
  </si>
  <si>
    <t>Котлета  из мяса  свинины</t>
  </si>
  <si>
    <t xml:space="preserve">Тефтели из мяса свинины </t>
  </si>
  <si>
    <t>Зразы из свинины</t>
  </si>
  <si>
    <t>34\8</t>
  </si>
  <si>
    <t>Гуляш из мяса свинины</t>
  </si>
  <si>
    <t>12\8</t>
  </si>
  <si>
    <t>Запеканка из творога с повидлом</t>
  </si>
  <si>
    <t>Биточек  из мяса свинины</t>
  </si>
  <si>
    <t>Голубцы с мясом свинины</t>
  </si>
  <si>
    <t>48\8</t>
  </si>
  <si>
    <t>Котлета из мяса свинины</t>
  </si>
  <si>
    <t>с зеленым горошком</t>
  </si>
  <si>
    <t xml:space="preserve">Запеканка из творога с повидлом </t>
  </si>
  <si>
    <t>Морковь тушеная</t>
  </si>
  <si>
    <t>Печенье</t>
  </si>
  <si>
    <t>Суп овощной с мясными фрикадельками</t>
  </si>
  <si>
    <t>Плов из мяса свинины                 50\150</t>
  </si>
  <si>
    <t xml:space="preserve">Расстегай с рыбой </t>
  </si>
  <si>
    <t>мяса свинины</t>
  </si>
  <si>
    <t>Компот из сухофр.и шиповника</t>
  </si>
  <si>
    <t>3\4</t>
  </si>
  <si>
    <t>Каша гречневая вязкая</t>
  </si>
  <si>
    <t>Запеканка морковн.с повидлом</t>
  </si>
  <si>
    <t>Пирожок с морков.и повидлом</t>
  </si>
  <si>
    <t>10/10.</t>
  </si>
  <si>
    <t>12/10.</t>
  </si>
  <si>
    <t>Чай</t>
  </si>
  <si>
    <t>180\10</t>
  </si>
  <si>
    <t xml:space="preserve">Борщ со сметаной </t>
  </si>
  <si>
    <t xml:space="preserve">Суп  с бобовыми </t>
  </si>
  <si>
    <t xml:space="preserve">со сметаной </t>
  </si>
  <si>
    <t>527/2004</t>
  </si>
  <si>
    <t>сб1999г</t>
  </si>
  <si>
    <t>775/2004г</t>
  </si>
  <si>
    <t>т.т.к36</t>
  </si>
  <si>
    <t>Ватрушка  с яблоками</t>
  </si>
  <si>
    <t>4/1.</t>
  </si>
  <si>
    <t>Салат из капусты.с кукурузой и р.м.</t>
  </si>
  <si>
    <t>10/1.</t>
  </si>
  <si>
    <t>Салат из моркови с растит .маслом</t>
  </si>
  <si>
    <t>Суп молочный с крупой</t>
  </si>
  <si>
    <t>22\2</t>
  </si>
  <si>
    <t>60\8</t>
  </si>
  <si>
    <t>Капуста тушен.с мясом(бигус)</t>
  </si>
  <si>
    <t>3\1</t>
  </si>
  <si>
    <t>Салат из  капусты с растит.маслом</t>
  </si>
  <si>
    <t>с  соленым огурцом</t>
  </si>
  <si>
    <t>Салат из моркови с растит.маслом</t>
  </si>
  <si>
    <t>10\1</t>
  </si>
  <si>
    <t>17/4.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</si>
</sst>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8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1" xfId="0" applyBorder="1" applyAlignme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Fill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Font="1" applyBorder="1"/>
    <xf numFmtId="0" fontId="0" fillId="0" borderId="7" xfId="0" applyFont="1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1" xfId="0" applyBorder="1"/>
    <xf numFmtId="0" fontId="0" fillId="0" borderId="1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7" xfId="0" applyFont="1" applyBorder="1"/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16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/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/>
    <xf numFmtId="2" fontId="0" fillId="0" borderId="0" xfId="0" applyNumberFormat="1" applyFill="1" applyBorder="1" applyAlignment="1">
      <alignment horizontal="center"/>
    </xf>
    <xf numFmtId="2" fontId="0" fillId="0" borderId="0" xfId="0" applyNumberFormat="1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0" xfId="0"/>
    <xf numFmtId="0" fontId="0" fillId="0" borderId="0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0" xfId="0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0" borderId="1" xfId="0" applyNumberFormat="1" applyFont="1" applyBorder="1"/>
    <xf numFmtId="1" fontId="0" fillId="2" borderId="0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8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0" borderId="6" xfId="0" applyFont="1" applyBorder="1"/>
    <xf numFmtId="0" fontId="0" fillId="0" borderId="7" xfId="0" applyFont="1" applyBorder="1"/>
    <xf numFmtId="0" fontId="1" fillId="0" borderId="1" xfId="0" applyFont="1" applyBorder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5" xfId="0" applyFont="1" applyBorder="1" applyAlignment="1"/>
    <xf numFmtId="0" fontId="0" fillId="0" borderId="1" xfId="0" applyBorder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8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 applyAlignment="1"/>
    <xf numFmtId="0" fontId="0" fillId="0" borderId="5" xfId="0" applyBorder="1"/>
    <xf numFmtId="0" fontId="0" fillId="0" borderId="1" xfId="0" applyBorder="1"/>
    <xf numFmtId="0" fontId="1" fillId="0" borderId="6" xfId="0" applyFont="1" applyBorder="1"/>
    <xf numFmtId="0" fontId="1" fillId="0" borderId="7" xfId="0" applyFont="1" applyBorder="1"/>
    <xf numFmtId="0" fontId="0" fillId="0" borderId="1" xfId="0" applyFill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0" xfId="0" applyFill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Font="1" applyBorder="1"/>
    <xf numFmtId="0" fontId="0" fillId="0" borderId="7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5" xfId="0" applyFont="1" applyBorder="1"/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5" xfId="0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1" xfId="0" applyFill="1" applyBorder="1"/>
    <xf numFmtId="164" fontId="0" fillId="0" borderId="6" xfId="0" applyNumberFormat="1" applyFont="1" applyBorder="1" applyAlignment="1">
      <alignment horizontal="left"/>
    </xf>
    <xf numFmtId="164" fontId="0" fillId="0" borderId="7" xfId="0" applyNumberFormat="1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5" xfId="0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0" borderId="1" xfId="0" applyFont="1" applyBorder="1"/>
    <xf numFmtId="0" fontId="0" fillId="0" borderId="5" xfId="0" applyFont="1" applyBorder="1" applyAlignment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/>
    <xf numFmtId="0" fontId="0" fillId="0" borderId="0" xfId="0"/>
    <xf numFmtId="0" fontId="0" fillId="0" borderId="0" xfId="0" applyFill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0" fillId="0" borderId="1" xfId="0" applyNumberForma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Font="1" applyBorder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164" fontId="1" fillId="0" borderId="5" xfId="0" applyNumberFormat="1" applyFont="1" applyBorder="1" applyAlignment="1"/>
    <xf numFmtId="164" fontId="1" fillId="0" borderId="6" xfId="0" applyNumberFormat="1" applyFont="1" applyBorder="1" applyAlignment="1"/>
    <xf numFmtId="164" fontId="1" fillId="0" borderId="7" xfId="0" applyNumberFormat="1" applyFont="1" applyBorder="1" applyAlignment="1"/>
    <xf numFmtId="0" fontId="4" fillId="0" borderId="1" xfId="0" applyFont="1" applyBorder="1"/>
    <xf numFmtId="0" fontId="0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501"/>
  <sheetViews>
    <sheetView tabSelected="1" topLeftCell="A13" workbookViewId="0">
      <selection activeCell="L16" sqref="L16:P35"/>
    </sheetView>
  </sheetViews>
  <sheetFormatPr defaultRowHeight="15"/>
  <cols>
    <col min="5" max="5" width="6.7109375" customWidth="1"/>
    <col min="6" max="6" width="6.42578125" customWidth="1"/>
    <col min="7" max="7" width="6.5703125" customWidth="1"/>
    <col min="8" max="8" width="9.42578125" customWidth="1"/>
    <col min="9" max="9" width="7.7109375" customWidth="1"/>
    <col min="12" max="12" width="9.140625" customWidth="1"/>
  </cols>
  <sheetData>
    <row r="2" spans="1:16" ht="18.75">
      <c r="G2" s="257" t="s">
        <v>0</v>
      </c>
      <c r="H2" s="257"/>
      <c r="I2" s="257"/>
    </row>
    <row r="3" spans="1:16">
      <c r="G3" s="258" t="s">
        <v>1</v>
      </c>
      <c r="H3" s="258"/>
      <c r="I3" s="258"/>
      <c r="K3" s="91"/>
      <c r="L3" s="93"/>
      <c r="M3" s="93"/>
      <c r="N3" s="93"/>
      <c r="O3" s="93"/>
      <c r="P3" s="7"/>
    </row>
    <row r="4" spans="1:16">
      <c r="G4" s="258" t="s">
        <v>2</v>
      </c>
      <c r="H4" s="258"/>
      <c r="I4" s="258"/>
      <c r="L4" s="94"/>
      <c r="M4" s="94"/>
      <c r="N4" s="94"/>
      <c r="O4" s="94"/>
    </row>
    <row r="5" spans="1:16">
      <c r="G5" s="258" t="s">
        <v>3</v>
      </c>
      <c r="H5" s="258"/>
      <c r="I5" s="258"/>
      <c r="L5" s="94"/>
      <c r="M5" s="94"/>
      <c r="N5" s="94"/>
      <c r="O5" s="94"/>
    </row>
    <row r="6" spans="1:16">
      <c r="G6" s="259" t="s">
        <v>4</v>
      </c>
      <c r="H6" s="259"/>
      <c r="I6" s="259"/>
      <c r="L6" s="94"/>
      <c r="M6" s="94"/>
      <c r="N6" s="94"/>
      <c r="O6" s="94"/>
    </row>
    <row r="8" spans="1:16" ht="15.75">
      <c r="C8" s="260" t="s">
        <v>186</v>
      </c>
      <c r="D8" s="260"/>
      <c r="E8" s="260"/>
      <c r="F8" s="260"/>
      <c r="K8" s="99"/>
    </row>
    <row r="9" spans="1:16" ht="15.75">
      <c r="C9" s="260" t="s">
        <v>5</v>
      </c>
      <c r="D9" s="260"/>
      <c r="E9" s="260"/>
      <c r="F9" s="260"/>
      <c r="G9" s="20" t="s">
        <v>84</v>
      </c>
      <c r="K9" s="99"/>
    </row>
    <row r="10" spans="1:16" ht="15.75">
      <c r="B10" s="260" t="s">
        <v>6</v>
      </c>
      <c r="C10" s="260"/>
      <c r="D10" s="260"/>
      <c r="E10" s="260"/>
      <c r="F10" s="260"/>
      <c r="G10" s="260"/>
      <c r="H10" s="260"/>
    </row>
    <row r="11" spans="1:16">
      <c r="A11" s="279" t="s">
        <v>7</v>
      </c>
      <c r="B11" s="270" t="s">
        <v>8</v>
      </c>
      <c r="C11" s="271"/>
      <c r="D11" s="272"/>
      <c r="E11" s="265" t="s">
        <v>171</v>
      </c>
      <c r="F11" s="261" t="s">
        <v>9</v>
      </c>
      <c r="G11" s="261"/>
      <c r="H11" s="261"/>
      <c r="I11" s="261"/>
      <c r="J11" s="261"/>
      <c r="L11" s="90" t="s">
        <v>167</v>
      </c>
      <c r="M11" s="90"/>
      <c r="N11" s="90"/>
      <c r="O11" s="90"/>
      <c r="P11" s="90"/>
    </row>
    <row r="12" spans="1:16" ht="15" customHeight="1">
      <c r="A12" s="280"/>
      <c r="B12" s="273"/>
      <c r="C12" s="274"/>
      <c r="D12" s="275"/>
      <c r="E12" s="266"/>
      <c r="F12" s="268" t="s">
        <v>16</v>
      </c>
      <c r="G12" s="268" t="s">
        <v>17</v>
      </c>
      <c r="H12" s="268" t="s">
        <v>18</v>
      </c>
      <c r="I12" s="269" t="s">
        <v>10</v>
      </c>
      <c r="J12" s="262" t="s">
        <v>19</v>
      </c>
      <c r="L12" s="90" t="s">
        <v>168</v>
      </c>
      <c r="M12" s="90"/>
      <c r="N12" s="90"/>
      <c r="O12" s="90"/>
      <c r="P12" s="90"/>
    </row>
    <row r="13" spans="1:16">
      <c r="A13" s="280"/>
      <c r="B13" s="273"/>
      <c r="C13" s="274"/>
      <c r="D13" s="275"/>
      <c r="E13" s="266"/>
      <c r="F13" s="268"/>
      <c r="G13" s="268"/>
      <c r="H13" s="268"/>
      <c r="I13" s="269"/>
      <c r="J13" s="263"/>
      <c r="L13" s="90" t="s">
        <v>89</v>
      </c>
      <c r="M13" s="90" t="s">
        <v>90</v>
      </c>
      <c r="N13" s="90" t="s">
        <v>169</v>
      </c>
      <c r="O13" s="90" t="s">
        <v>91</v>
      </c>
      <c r="P13" s="90"/>
    </row>
    <row r="14" spans="1:16">
      <c r="A14" s="281"/>
      <c r="B14" s="276"/>
      <c r="C14" s="277"/>
      <c r="D14" s="278"/>
      <c r="E14" s="267"/>
      <c r="F14" s="268"/>
      <c r="G14" s="268"/>
      <c r="H14" s="268"/>
      <c r="I14" s="269"/>
      <c r="J14" s="264"/>
      <c r="L14" s="90">
        <v>48.4</v>
      </c>
      <c r="M14" s="90">
        <v>45.3</v>
      </c>
      <c r="N14" s="90">
        <v>182.1</v>
      </c>
      <c r="O14" s="134" t="s">
        <v>193</v>
      </c>
      <c r="P14" s="90"/>
    </row>
    <row r="15" spans="1:16">
      <c r="A15" s="225" t="s">
        <v>256</v>
      </c>
      <c r="B15" s="225"/>
      <c r="C15" s="225"/>
      <c r="D15" s="225"/>
      <c r="E15" s="225"/>
      <c r="F15" s="225"/>
      <c r="G15" s="225"/>
      <c r="H15" s="225"/>
      <c r="I15" s="225"/>
      <c r="J15" s="225"/>
      <c r="L15" s="92" t="s">
        <v>170</v>
      </c>
    </row>
    <row r="16" spans="1:16">
      <c r="A16" s="2"/>
      <c r="B16" s="233" t="s">
        <v>11</v>
      </c>
      <c r="C16" s="234"/>
      <c r="D16" s="235"/>
      <c r="E16" s="2"/>
      <c r="F16" s="2"/>
      <c r="G16" s="2"/>
      <c r="H16" s="2"/>
      <c r="I16" s="2"/>
      <c r="J16" s="2"/>
      <c r="K16" s="177">
        <v>1</v>
      </c>
      <c r="L16" s="16">
        <f>F21+F22+F32+F37</f>
        <v>43.300000000000004</v>
      </c>
      <c r="M16" s="16">
        <f>G21+G22+G32+G37</f>
        <v>38.830000000000005</v>
      </c>
      <c r="N16" s="16">
        <f>H21+H22+H32+H37</f>
        <v>184.2</v>
      </c>
      <c r="O16" s="16">
        <f>I21+I22+I32+I37</f>
        <v>1288.4999999999998</v>
      </c>
      <c r="P16" s="16">
        <f>J21+J22+J32+J37</f>
        <v>89</v>
      </c>
    </row>
    <row r="17" spans="1:17">
      <c r="A17" s="6" t="s">
        <v>47</v>
      </c>
      <c r="B17" s="209" t="s">
        <v>85</v>
      </c>
      <c r="C17" s="209"/>
      <c r="D17" s="209"/>
      <c r="E17" s="3"/>
      <c r="F17" s="4"/>
      <c r="G17" s="4"/>
      <c r="H17" s="4"/>
      <c r="I17" s="4"/>
      <c r="J17" s="4"/>
      <c r="K17" s="165">
        <v>2</v>
      </c>
      <c r="L17" s="16">
        <f>F45+F46+F56+F61</f>
        <v>51.426666666666669</v>
      </c>
      <c r="M17" s="16">
        <f>G45+G46+G56+G61</f>
        <v>44.213333333333331</v>
      </c>
      <c r="N17" s="16">
        <f>H45+H46+H56+H61</f>
        <v>175.91333333333336</v>
      </c>
      <c r="O17" s="16">
        <f>I45+I46+I56+I61</f>
        <v>1328.4666666666667</v>
      </c>
      <c r="P17" s="16">
        <f>J45+J46+J56+J61</f>
        <v>91.66</v>
      </c>
      <c r="Q17" s="95"/>
    </row>
    <row r="18" spans="1:17">
      <c r="A18" s="3"/>
      <c r="B18" s="209" t="s">
        <v>86</v>
      </c>
      <c r="C18" s="209"/>
      <c r="D18" s="209"/>
      <c r="E18" s="3">
        <v>200</v>
      </c>
      <c r="F18" s="4">
        <v>5</v>
      </c>
      <c r="G18" s="4">
        <v>5.9</v>
      </c>
      <c r="H18" s="4">
        <v>25.6</v>
      </c>
      <c r="I18" s="4">
        <v>175</v>
      </c>
      <c r="J18" s="4">
        <v>0.5</v>
      </c>
      <c r="K18" s="166">
        <v>3</v>
      </c>
      <c r="L18" s="16">
        <f>F69+F70+F79+F84</f>
        <v>55.570000000000007</v>
      </c>
      <c r="M18" s="16">
        <f>G69+G70+G79+G84</f>
        <v>49.66</v>
      </c>
      <c r="N18" s="16">
        <f>H69+H70+H79+H84</f>
        <v>181.2</v>
      </c>
      <c r="O18" s="16">
        <f>I69+I70+I79+I84</f>
        <v>1335.8</v>
      </c>
      <c r="P18" s="16">
        <f>J69+J70+J79+J84</f>
        <v>102.9</v>
      </c>
      <c r="Q18" s="95"/>
    </row>
    <row r="19" spans="1:17">
      <c r="A19" s="3" t="s">
        <v>201</v>
      </c>
      <c r="B19" s="209" t="s">
        <v>202</v>
      </c>
      <c r="C19" s="209"/>
      <c r="D19" s="209"/>
      <c r="E19" s="3">
        <v>200</v>
      </c>
      <c r="F19" s="16">
        <v>0</v>
      </c>
      <c r="G19" s="16">
        <v>0</v>
      </c>
      <c r="H19" s="16">
        <v>9.1</v>
      </c>
      <c r="I19" s="16">
        <v>35</v>
      </c>
      <c r="J19" s="16">
        <v>0</v>
      </c>
      <c r="K19" s="166">
        <v>4</v>
      </c>
      <c r="L19" s="16">
        <f>F92+F93+F104+F109</f>
        <v>41.410000000000004</v>
      </c>
      <c r="M19" s="16">
        <f>G92+G93+G104+G109</f>
        <v>36.11</v>
      </c>
      <c r="N19" s="16">
        <f>H92+H93+H104+H109</f>
        <v>204.87</v>
      </c>
      <c r="O19" s="16">
        <f>I92+I93+I104+I109</f>
        <v>1295.57</v>
      </c>
      <c r="P19" s="16">
        <f>J92+J93+J104+J109</f>
        <v>80.699999999999989</v>
      </c>
      <c r="Q19" s="95"/>
    </row>
    <row r="20" spans="1:17" s="73" customFormat="1">
      <c r="A20" s="3" t="s">
        <v>21</v>
      </c>
      <c r="B20" s="209" t="s">
        <v>20</v>
      </c>
      <c r="C20" s="209"/>
      <c r="D20" s="209"/>
      <c r="E20" s="6" t="s">
        <v>204</v>
      </c>
      <c r="F20" s="16">
        <v>2.2999999999999998</v>
      </c>
      <c r="G20" s="16">
        <v>3</v>
      </c>
      <c r="H20" s="16">
        <v>17.3</v>
      </c>
      <c r="I20" s="16">
        <v>135.4</v>
      </c>
      <c r="J20" s="16">
        <v>0</v>
      </c>
      <c r="K20" s="178">
        <v>5</v>
      </c>
      <c r="L20" s="135">
        <v>46.4</v>
      </c>
      <c r="M20" s="135">
        <v>56</v>
      </c>
      <c r="N20" s="135">
        <v>176.1</v>
      </c>
      <c r="O20" s="138">
        <v>1420.2</v>
      </c>
      <c r="P20" s="138">
        <v>82.4</v>
      </c>
      <c r="Q20" s="150" t="s">
        <v>213</v>
      </c>
    </row>
    <row r="21" spans="1:17">
      <c r="A21" s="3"/>
      <c r="B21" s="209" t="s">
        <v>22</v>
      </c>
      <c r="C21" s="209"/>
      <c r="D21" s="209"/>
      <c r="E21" s="146">
        <f t="shared" ref="E21:J21" si="0">SUM(E18:E20)</f>
        <v>400</v>
      </c>
      <c r="F21" s="152">
        <f t="shared" si="0"/>
        <v>7.3</v>
      </c>
      <c r="G21" s="152">
        <f t="shared" si="0"/>
        <v>8.9</v>
      </c>
      <c r="H21" s="152">
        <f t="shared" si="0"/>
        <v>52</v>
      </c>
      <c r="I21" s="152">
        <f t="shared" si="0"/>
        <v>345.4</v>
      </c>
      <c r="J21" s="152">
        <f t="shared" si="0"/>
        <v>0.5</v>
      </c>
      <c r="K21" s="166">
        <v>6</v>
      </c>
      <c r="L21" s="137">
        <v>45.5</v>
      </c>
      <c r="M21" s="137">
        <v>43.3</v>
      </c>
      <c r="N21" s="137">
        <v>187.5</v>
      </c>
      <c r="O21" s="137">
        <v>1353.5</v>
      </c>
      <c r="P21" s="137">
        <v>66.900000000000006</v>
      </c>
      <c r="Q21" s="150" t="s">
        <v>213</v>
      </c>
    </row>
    <row r="22" spans="1:17">
      <c r="A22" s="3" t="s">
        <v>24</v>
      </c>
      <c r="B22" s="210" t="s">
        <v>32</v>
      </c>
      <c r="C22" s="213"/>
      <c r="D22" s="213"/>
      <c r="E22" s="214"/>
      <c r="F22" s="152">
        <v>0.4</v>
      </c>
      <c r="G22" s="152">
        <v>0.4</v>
      </c>
      <c r="H22" s="152">
        <v>9.8000000000000007</v>
      </c>
      <c r="I22" s="152">
        <v>42.7</v>
      </c>
      <c r="J22" s="152">
        <v>10</v>
      </c>
      <c r="K22" s="178">
        <v>7</v>
      </c>
      <c r="L22" s="137">
        <v>39.9</v>
      </c>
      <c r="M22" s="137">
        <f>G164+G165+G176+G181</f>
        <v>37.492962962962963</v>
      </c>
      <c r="N22" s="137">
        <f>H164+H165+H176+H181</f>
        <v>196.92222222222222</v>
      </c>
      <c r="O22" s="137">
        <f>I164+I165+I176+I181</f>
        <v>1308.8814814814814</v>
      </c>
      <c r="P22" s="137">
        <f>J164+J165+J176+J181</f>
        <v>141.10074074074072</v>
      </c>
      <c r="Q22" s="95"/>
    </row>
    <row r="23" spans="1:17">
      <c r="A23" s="3"/>
      <c r="B23" s="233" t="s">
        <v>23</v>
      </c>
      <c r="C23" s="234"/>
      <c r="D23" s="235"/>
      <c r="E23" s="2"/>
      <c r="F23" s="4"/>
      <c r="G23" s="4"/>
      <c r="H23" s="4"/>
      <c r="I23" s="4"/>
      <c r="J23" s="4"/>
      <c r="K23" s="166">
        <v>8</v>
      </c>
      <c r="L23" s="16">
        <f>F188+F189+F199+F203</f>
        <v>69.900303030303036</v>
      </c>
      <c r="M23" s="16">
        <f>G188+G189+G199+G203</f>
        <v>49.196666666666673</v>
      </c>
      <c r="N23" s="16">
        <f>H188+H189+H199+H203</f>
        <v>173.59030303030301</v>
      </c>
      <c r="O23" s="16">
        <f>I188+I189+I199+I203</f>
        <v>1441.0727272727272</v>
      </c>
      <c r="P23" s="137">
        <f>J188+J189+J199+J203</f>
        <v>75.970000000000013</v>
      </c>
      <c r="Q23" s="95"/>
    </row>
    <row r="24" spans="1:17" s="73" customFormat="1">
      <c r="A24" s="206" t="s">
        <v>295</v>
      </c>
      <c r="B24" s="283" t="s">
        <v>296</v>
      </c>
      <c r="C24" s="284"/>
      <c r="D24" s="285"/>
      <c r="E24" s="16">
        <v>60</v>
      </c>
      <c r="F24" s="16">
        <v>1</v>
      </c>
      <c r="G24" s="16">
        <v>4</v>
      </c>
      <c r="H24" s="16">
        <v>6.2</v>
      </c>
      <c r="I24" s="16">
        <v>64</v>
      </c>
      <c r="J24" s="16">
        <v>18.3</v>
      </c>
      <c r="K24" s="179">
        <v>9</v>
      </c>
      <c r="L24" s="137">
        <f>F211+F212+F222+F227</f>
        <v>46.4</v>
      </c>
      <c r="M24" s="137">
        <f>G211+G212+G222+G227</f>
        <v>44.230000000000004</v>
      </c>
      <c r="N24" s="137">
        <f>H211+H212+H222+H227</f>
        <v>167.41</v>
      </c>
      <c r="O24" s="137">
        <f>I211+I212+I222+I227</f>
        <v>1286.8999999999999</v>
      </c>
      <c r="P24" s="137">
        <f>J211+J212+J222+J227</f>
        <v>92.809999999999988</v>
      </c>
      <c r="Q24" s="95"/>
    </row>
    <row r="25" spans="1:17">
      <c r="A25" s="19" t="s">
        <v>48</v>
      </c>
      <c r="B25" s="209" t="s">
        <v>287</v>
      </c>
      <c r="C25" s="209"/>
      <c r="D25" s="209"/>
      <c r="E25" s="16" t="s">
        <v>286</v>
      </c>
      <c r="F25" s="16">
        <v>5.4</v>
      </c>
      <c r="G25" s="16">
        <v>4.5</v>
      </c>
      <c r="H25" s="16">
        <v>9.4</v>
      </c>
      <c r="I25" s="16">
        <v>100.8</v>
      </c>
      <c r="J25" s="16">
        <v>7.8</v>
      </c>
      <c r="K25" s="164">
        <v>10</v>
      </c>
      <c r="L25" s="137">
        <f>F234+F235+F245+F250</f>
        <v>36.445</v>
      </c>
      <c r="M25" s="137">
        <f>G234+G235+G245+G250</f>
        <v>44.900000000000006</v>
      </c>
      <c r="N25" s="137">
        <f>H234+H235+H245+H250</f>
        <v>182.73999999999998</v>
      </c>
      <c r="O25" s="137">
        <f>I234+I235+I245+I250</f>
        <v>1328.2399999999998</v>
      </c>
      <c r="P25" s="137">
        <f>J234+J235+J245+J250</f>
        <v>123.37</v>
      </c>
      <c r="Q25" s="95"/>
    </row>
    <row r="26" spans="1:17">
      <c r="A26" s="3" t="s">
        <v>257</v>
      </c>
      <c r="B26" s="209" t="s">
        <v>260</v>
      </c>
      <c r="C26" s="209"/>
      <c r="D26" s="209"/>
      <c r="E26" s="19">
        <v>80</v>
      </c>
      <c r="F26" s="16">
        <v>11.4</v>
      </c>
      <c r="G26" s="16">
        <v>9.6999999999999993</v>
      </c>
      <c r="H26" s="16">
        <v>7.5</v>
      </c>
      <c r="I26" s="16">
        <v>163</v>
      </c>
      <c r="J26" s="16">
        <v>1.08</v>
      </c>
      <c r="K26" s="164">
        <v>11</v>
      </c>
      <c r="L26" s="137">
        <f>F258+F259+F269+F274</f>
        <v>30.867999999999999</v>
      </c>
      <c r="M26" s="137">
        <f>G258+G259+G269+G274</f>
        <v>38.001999999999995</v>
      </c>
      <c r="N26" s="137">
        <f>H258+H259+H269+H274</f>
        <v>133.80000000000001</v>
      </c>
      <c r="O26" s="137">
        <v>1008.2</v>
      </c>
      <c r="P26" s="16">
        <v>79.5</v>
      </c>
      <c r="Q26" s="95"/>
    </row>
    <row r="27" spans="1:17">
      <c r="A27" s="3"/>
      <c r="B27" s="209"/>
      <c r="C27" s="209"/>
      <c r="D27" s="209"/>
      <c r="E27" s="1"/>
      <c r="F27" s="4"/>
      <c r="G27" s="4"/>
      <c r="H27" s="4"/>
      <c r="I27" s="4"/>
      <c r="J27" s="16"/>
      <c r="K27" s="164">
        <v>12</v>
      </c>
      <c r="L27" s="16">
        <f>F283+F284+F294+F299</f>
        <v>57.813333333333325</v>
      </c>
      <c r="M27" s="16">
        <f>G283+G284+G294+G299</f>
        <v>44.42</v>
      </c>
      <c r="N27" s="16">
        <f>H283+H284+H294+H299</f>
        <v>203.34333333333336</v>
      </c>
      <c r="O27" s="138">
        <v>1450.1</v>
      </c>
      <c r="P27" s="138">
        <v>97.7</v>
      </c>
      <c r="Q27" s="95"/>
    </row>
    <row r="28" spans="1:17">
      <c r="A28" s="3" t="s">
        <v>45</v>
      </c>
      <c r="B28" s="209" t="s">
        <v>87</v>
      </c>
      <c r="C28" s="209"/>
      <c r="D28" s="209"/>
      <c r="E28" s="1">
        <v>150</v>
      </c>
      <c r="F28" s="4">
        <v>5.3</v>
      </c>
      <c r="G28" s="4">
        <v>3.8</v>
      </c>
      <c r="H28" s="4">
        <v>32.4</v>
      </c>
      <c r="I28" s="4">
        <v>188</v>
      </c>
      <c r="J28" s="16">
        <v>0</v>
      </c>
      <c r="K28" s="164">
        <v>13</v>
      </c>
      <c r="L28" s="137">
        <f>F306+F307+F319+F323</f>
        <v>66.625811965811963</v>
      </c>
      <c r="M28" s="137">
        <f>G306+G307+G319+G323</f>
        <v>48.459487179487184</v>
      </c>
      <c r="N28" s="137">
        <f>H306+H307+H319+H323</f>
        <v>175.07999999999998</v>
      </c>
      <c r="O28" s="137">
        <f>I306+I307+I319+I323</f>
        <v>1446.4</v>
      </c>
      <c r="P28" s="137">
        <f>J306+J307+J319+J323</f>
        <v>87.600000000000009</v>
      </c>
      <c r="Q28" s="95"/>
    </row>
    <row r="29" spans="1:17">
      <c r="A29" s="3" t="s">
        <v>49</v>
      </c>
      <c r="B29" s="209" t="s">
        <v>50</v>
      </c>
      <c r="C29" s="209"/>
      <c r="D29" s="209"/>
      <c r="E29" s="1">
        <v>200</v>
      </c>
      <c r="F29" s="4">
        <v>0.5</v>
      </c>
      <c r="G29" s="4">
        <v>0</v>
      </c>
      <c r="H29" s="4">
        <v>18.3</v>
      </c>
      <c r="I29" s="4">
        <v>72</v>
      </c>
      <c r="J29" s="16">
        <v>50.16</v>
      </c>
      <c r="K29" s="164">
        <v>14</v>
      </c>
      <c r="L29" s="135">
        <v>43.4</v>
      </c>
      <c r="M29" s="135">
        <v>43.4</v>
      </c>
      <c r="N29" s="135">
        <v>156.9</v>
      </c>
      <c r="O29" s="135">
        <v>1188.3</v>
      </c>
      <c r="P29" s="135">
        <v>90.4</v>
      </c>
      <c r="Q29" s="95"/>
    </row>
    <row r="30" spans="1:17">
      <c r="A30" s="3"/>
      <c r="B30" s="209" t="s">
        <v>28</v>
      </c>
      <c r="C30" s="209"/>
      <c r="D30" s="209"/>
      <c r="E30" s="19">
        <v>30</v>
      </c>
      <c r="F30" s="16">
        <v>2.2999999999999998</v>
      </c>
      <c r="G30" s="16">
        <v>0.21</v>
      </c>
      <c r="H30" s="16">
        <v>14.4</v>
      </c>
      <c r="I30" s="16">
        <v>70.8</v>
      </c>
      <c r="J30" s="16">
        <v>0</v>
      </c>
      <c r="K30" s="164">
        <v>15</v>
      </c>
      <c r="L30" s="135">
        <v>38.299999999999997</v>
      </c>
      <c r="M30" s="135">
        <v>42.9</v>
      </c>
      <c r="N30" s="135">
        <v>193.9</v>
      </c>
      <c r="O30" s="135">
        <v>1384.5</v>
      </c>
      <c r="P30" s="135">
        <v>73.8</v>
      </c>
      <c r="Q30" s="95"/>
    </row>
    <row r="31" spans="1:17">
      <c r="A31" s="3"/>
      <c r="B31" s="209" t="s">
        <v>29</v>
      </c>
      <c r="C31" s="209"/>
      <c r="D31" s="209"/>
      <c r="E31" s="19">
        <v>35</v>
      </c>
      <c r="F31" s="16">
        <v>2.2999999999999998</v>
      </c>
      <c r="G31" s="16">
        <v>0.42</v>
      </c>
      <c r="H31" s="16">
        <v>11.7</v>
      </c>
      <c r="I31" s="16">
        <v>60.8</v>
      </c>
      <c r="J31" s="16">
        <v>0</v>
      </c>
      <c r="K31" s="164">
        <v>16</v>
      </c>
      <c r="L31" s="135">
        <v>40.1</v>
      </c>
      <c r="M31" s="135">
        <v>40.200000000000003</v>
      </c>
      <c r="N31" s="135">
        <v>175.4</v>
      </c>
      <c r="O31" s="135">
        <v>1290.5</v>
      </c>
      <c r="P31" s="135">
        <v>78.7</v>
      </c>
      <c r="Q31" s="95"/>
    </row>
    <row r="32" spans="1:17">
      <c r="A32" s="3"/>
      <c r="B32" s="209" t="s">
        <v>22</v>
      </c>
      <c r="C32" s="209"/>
      <c r="D32" s="209"/>
      <c r="E32" s="146">
        <f t="shared" ref="E32:J32" si="1">SUM(E24:E31)</f>
        <v>555</v>
      </c>
      <c r="F32" s="152">
        <f t="shared" si="1"/>
        <v>28.200000000000003</v>
      </c>
      <c r="G32" s="152">
        <f t="shared" si="1"/>
        <v>22.630000000000003</v>
      </c>
      <c r="H32" s="152">
        <f t="shared" si="1"/>
        <v>99.9</v>
      </c>
      <c r="I32" s="152">
        <f t="shared" si="1"/>
        <v>719.39999999999986</v>
      </c>
      <c r="J32" s="152">
        <f t="shared" si="1"/>
        <v>77.34</v>
      </c>
      <c r="K32" s="164">
        <v>17</v>
      </c>
      <c r="L32" s="135">
        <v>53.2</v>
      </c>
      <c r="M32" s="135">
        <v>49</v>
      </c>
      <c r="N32" s="135">
        <v>206.3</v>
      </c>
      <c r="O32" s="135">
        <v>1470.2</v>
      </c>
      <c r="P32" s="135">
        <v>72.7</v>
      </c>
      <c r="Q32" s="95"/>
    </row>
    <row r="33" spans="1:21">
      <c r="A33" s="3"/>
      <c r="B33" s="233" t="s">
        <v>33</v>
      </c>
      <c r="C33" s="234"/>
      <c r="D33" s="235"/>
      <c r="E33" s="2"/>
      <c r="F33" s="4"/>
      <c r="G33" s="4"/>
      <c r="H33" s="4"/>
      <c r="I33" s="4"/>
      <c r="J33" s="16"/>
      <c r="K33" s="164">
        <v>18</v>
      </c>
      <c r="L33" s="135">
        <v>55.5</v>
      </c>
      <c r="M33" s="135">
        <v>51.1</v>
      </c>
      <c r="N33" s="135">
        <v>184.7</v>
      </c>
      <c r="O33" s="135">
        <v>1452.5</v>
      </c>
      <c r="P33" s="135">
        <v>91.9</v>
      </c>
      <c r="Q33" s="95"/>
    </row>
    <row r="34" spans="1:21" s="109" customFormat="1">
      <c r="A34" s="3"/>
      <c r="B34" s="210" t="s">
        <v>58</v>
      </c>
      <c r="C34" s="234"/>
      <c r="D34" s="235"/>
      <c r="E34" s="16">
        <v>180</v>
      </c>
      <c r="F34" s="16">
        <v>5.2</v>
      </c>
      <c r="G34" s="16">
        <v>5.3</v>
      </c>
      <c r="H34" s="16">
        <v>8.1</v>
      </c>
      <c r="I34" s="16">
        <v>100</v>
      </c>
      <c r="J34" s="16">
        <v>1</v>
      </c>
      <c r="K34" s="164">
        <v>19</v>
      </c>
      <c r="L34" s="137">
        <v>45</v>
      </c>
      <c r="M34" s="137">
        <v>44.2</v>
      </c>
      <c r="N34" s="137">
        <v>183</v>
      </c>
      <c r="O34" s="137">
        <v>1336</v>
      </c>
      <c r="P34" s="137">
        <v>85.1</v>
      </c>
    </row>
    <row r="35" spans="1:21" s="192" customFormat="1">
      <c r="A35" s="3"/>
      <c r="B35" s="187"/>
      <c r="C35" s="189"/>
      <c r="D35" s="190"/>
      <c r="E35" s="16"/>
      <c r="F35" s="16"/>
      <c r="G35" s="16"/>
      <c r="H35" s="16"/>
      <c r="I35" s="16"/>
      <c r="J35" s="16"/>
      <c r="K35" s="164">
        <v>20</v>
      </c>
      <c r="L35" s="137">
        <v>45.5</v>
      </c>
      <c r="M35" s="137">
        <v>45.7</v>
      </c>
      <c r="N35" s="137">
        <v>181</v>
      </c>
      <c r="O35" s="137">
        <v>1330.1</v>
      </c>
      <c r="P35" s="137">
        <v>107.9</v>
      </c>
    </row>
    <row r="36" spans="1:21">
      <c r="A36" s="16" t="s">
        <v>77</v>
      </c>
      <c r="B36" s="282" t="s">
        <v>282</v>
      </c>
      <c r="C36" s="282"/>
      <c r="D36" s="282"/>
      <c r="E36" s="16">
        <v>70</v>
      </c>
      <c r="F36" s="16">
        <v>2.2000000000000002</v>
      </c>
      <c r="G36" s="16">
        <v>1.6</v>
      </c>
      <c r="H36" s="16">
        <v>14.4</v>
      </c>
      <c r="I36" s="16">
        <v>81</v>
      </c>
      <c r="J36" s="16">
        <v>0.16</v>
      </c>
      <c r="K36" s="89" t="s">
        <v>194</v>
      </c>
      <c r="L36" s="129">
        <f>SUM(L16:L35)</f>
        <v>952.55911499611489</v>
      </c>
      <c r="M36" s="129">
        <f>SUM(M16:M35)</f>
        <v>891.31445014245026</v>
      </c>
      <c r="N36" s="129">
        <f>SUM(N16:N35)</f>
        <v>3623.869191919192</v>
      </c>
      <c r="O36" s="129">
        <f>SUM(O16:O35)</f>
        <v>26743.930875420872</v>
      </c>
      <c r="P36" s="129"/>
      <c r="Q36" s="95"/>
    </row>
    <row r="37" spans="1:21">
      <c r="A37" s="3"/>
      <c r="B37" s="209" t="s">
        <v>22</v>
      </c>
      <c r="C37" s="209"/>
      <c r="D37" s="209"/>
      <c r="E37" s="152">
        <f t="shared" ref="E37:J37" si="2">SUM(E34:E36)</f>
        <v>250</v>
      </c>
      <c r="F37" s="152">
        <f t="shared" si="2"/>
        <v>7.4</v>
      </c>
      <c r="G37" s="152">
        <f t="shared" si="2"/>
        <v>6.9</v>
      </c>
      <c r="H37" s="152">
        <f t="shared" si="2"/>
        <v>22.5</v>
      </c>
      <c r="I37" s="152">
        <f t="shared" si="2"/>
        <v>181</v>
      </c>
      <c r="J37" s="152">
        <f t="shared" si="2"/>
        <v>1.1599999999999999</v>
      </c>
      <c r="K37" s="89"/>
      <c r="L37" s="129"/>
      <c r="M37" s="128"/>
      <c r="N37" s="3"/>
      <c r="O37" s="3">
        <v>1350</v>
      </c>
      <c r="P37" s="130"/>
    </row>
    <row r="38" spans="1:21">
      <c r="A38" s="3"/>
      <c r="B38" s="250" t="s">
        <v>35</v>
      </c>
      <c r="C38" s="250"/>
      <c r="D38" s="250"/>
      <c r="E38" s="145"/>
      <c r="F38" s="152">
        <f>F21+F22+F32+F37</f>
        <v>43.300000000000004</v>
      </c>
      <c r="G38" s="152">
        <f>G21+G22+G32+G37</f>
        <v>38.830000000000005</v>
      </c>
      <c r="H38" s="152">
        <f>H21+H22+H32+H37</f>
        <v>184.2</v>
      </c>
      <c r="I38" s="152">
        <f>I21+I22+I32+I37</f>
        <v>1288.4999999999998</v>
      </c>
      <c r="J38" s="152">
        <f>J21+J22+J32+J37</f>
        <v>89</v>
      </c>
      <c r="K38" s="88"/>
      <c r="L38" s="3"/>
      <c r="M38" s="3"/>
      <c r="N38" s="3"/>
      <c r="O38" s="130"/>
      <c r="P38" s="130"/>
    </row>
    <row r="39" spans="1:21">
      <c r="A39" s="225" t="s">
        <v>234</v>
      </c>
      <c r="B39" s="225"/>
      <c r="C39" s="225"/>
      <c r="D39" s="225"/>
      <c r="E39" s="225"/>
      <c r="F39" s="225"/>
      <c r="G39" s="225"/>
      <c r="H39" s="225"/>
      <c r="I39" s="225"/>
      <c r="J39" s="215"/>
      <c r="K39" s="89"/>
      <c r="L39" s="78"/>
      <c r="M39" s="78"/>
      <c r="N39" s="78"/>
      <c r="O39" s="78"/>
    </row>
    <row r="40" spans="1:21">
      <c r="A40" s="3"/>
      <c r="B40" s="215" t="s">
        <v>11</v>
      </c>
      <c r="C40" s="216"/>
      <c r="D40" s="217"/>
      <c r="E40" s="2"/>
      <c r="F40" s="4"/>
      <c r="G40" s="4"/>
      <c r="H40" s="4"/>
      <c r="I40" s="4"/>
      <c r="J40" s="16"/>
      <c r="K40" s="88"/>
      <c r="L40" s="132"/>
      <c r="M40" s="132"/>
      <c r="N40" s="132"/>
      <c r="O40" s="10"/>
      <c r="P40" s="11"/>
      <c r="Q40" s="11"/>
      <c r="R40" s="11"/>
      <c r="S40" s="11"/>
      <c r="T40" s="11"/>
    </row>
    <row r="41" spans="1:21">
      <c r="A41" s="6" t="s">
        <v>73</v>
      </c>
      <c r="B41" s="210" t="s">
        <v>72</v>
      </c>
      <c r="C41" s="211"/>
      <c r="D41" s="212"/>
      <c r="E41" s="5">
        <v>180</v>
      </c>
      <c r="F41" s="4">
        <v>5.76</v>
      </c>
      <c r="G41" s="4">
        <v>6.66</v>
      </c>
      <c r="H41" s="4">
        <v>24.48</v>
      </c>
      <c r="I41" s="4">
        <v>181.8</v>
      </c>
      <c r="J41" s="16">
        <v>0.36</v>
      </c>
      <c r="K41" s="89"/>
      <c r="L41" s="7"/>
      <c r="M41" s="7"/>
      <c r="N41" s="7"/>
      <c r="O41" s="7"/>
      <c r="P41" s="7"/>
    </row>
    <row r="42" spans="1:21">
      <c r="A42" s="3"/>
      <c r="B42" s="209" t="s">
        <v>160</v>
      </c>
      <c r="C42" s="209"/>
      <c r="D42" s="209"/>
      <c r="E42" s="5"/>
      <c r="F42" s="4"/>
      <c r="G42" s="4"/>
      <c r="H42" s="4"/>
      <c r="I42" s="4"/>
      <c r="J42" s="16"/>
      <c r="K42" s="86"/>
      <c r="L42" s="6"/>
      <c r="M42" s="209"/>
      <c r="N42" s="209"/>
      <c r="O42" s="209"/>
      <c r="P42" s="3"/>
      <c r="Q42" s="16"/>
      <c r="R42" s="16"/>
      <c r="S42" s="16"/>
      <c r="T42" s="16"/>
      <c r="U42" s="16"/>
    </row>
    <row r="43" spans="1:21">
      <c r="A43" s="3" t="s">
        <v>15</v>
      </c>
      <c r="B43" s="209" t="s">
        <v>203</v>
      </c>
      <c r="C43" s="209"/>
      <c r="D43" s="209"/>
      <c r="E43" s="5">
        <v>200</v>
      </c>
      <c r="F43" s="4">
        <v>3</v>
      </c>
      <c r="G43" s="4">
        <v>2.9</v>
      </c>
      <c r="H43" s="4">
        <v>13.4</v>
      </c>
      <c r="I43" s="4">
        <v>89</v>
      </c>
      <c r="J43" s="4">
        <v>0.52</v>
      </c>
      <c r="L43" s="7"/>
    </row>
    <row r="44" spans="1:21">
      <c r="A44" s="3" t="s">
        <v>21</v>
      </c>
      <c r="B44" s="209" t="s">
        <v>20</v>
      </c>
      <c r="C44" s="209"/>
      <c r="D44" s="209"/>
      <c r="E44" s="6" t="s">
        <v>204</v>
      </c>
      <c r="F44" s="16">
        <v>2.2999999999999998</v>
      </c>
      <c r="G44" s="16">
        <v>3</v>
      </c>
      <c r="H44" s="16">
        <v>17.3</v>
      </c>
      <c r="I44" s="16">
        <v>135.4</v>
      </c>
      <c r="J44" s="16">
        <v>0</v>
      </c>
      <c r="L44" s="7"/>
    </row>
    <row r="45" spans="1:21">
      <c r="A45" s="3"/>
      <c r="B45" s="209" t="s">
        <v>22</v>
      </c>
      <c r="C45" s="209"/>
      <c r="D45" s="209"/>
      <c r="E45" s="145">
        <f t="shared" ref="E45:J45" si="3">SUM(E41:E44)</f>
        <v>380</v>
      </c>
      <c r="F45" s="152">
        <f t="shared" si="3"/>
        <v>11.059999999999999</v>
      </c>
      <c r="G45" s="152">
        <f t="shared" si="3"/>
        <v>12.56</v>
      </c>
      <c r="H45" s="152">
        <f t="shared" si="3"/>
        <v>55.180000000000007</v>
      </c>
      <c r="I45" s="152">
        <f t="shared" si="3"/>
        <v>406.20000000000005</v>
      </c>
      <c r="J45" s="152">
        <f t="shared" si="3"/>
        <v>0.88</v>
      </c>
      <c r="L45" s="7"/>
    </row>
    <row r="46" spans="1:21">
      <c r="A46" s="3" t="s">
        <v>24</v>
      </c>
      <c r="B46" s="210" t="s">
        <v>32</v>
      </c>
      <c r="C46" s="213"/>
      <c r="D46" s="213"/>
      <c r="E46" s="214"/>
      <c r="F46" s="152">
        <v>0.4</v>
      </c>
      <c r="G46" s="152">
        <v>0.4</v>
      </c>
      <c r="H46" s="152">
        <v>9.8000000000000007</v>
      </c>
      <c r="I46" s="152">
        <v>42.7</v>
      </c>
      <c r="J46" s="152">
        <v>10</v>
      </c>
      <c r="K46" s="9"/>
      <c r="L46" s="7"/>
    </row>
    <row r="47" spans="1:21">
      <c r="A47" s="29"/>
      <c r="B47" s="225" t="s">
        <v>23</v>
      </c>
      <c r="C47" s="225"/>
      <c r="D47" s="225"/>
      <c r="E47" s="16"/>
      <c r="F47" s="16"/>
      <c r="G47" s="16"/>
      <c r="H47" s="16"/>
      <c r="I47" s="16"/>
      <c r="J47" s="16"/>
    </row>
    <row r="48" spans="1:21">
      <c r="A48" s="56"/>
      <c r="B48" s="209"/>
      <c r="C48" s="209"/>
      <c r="D48" s="209"/>
      <c r="E48" s="16"/>
      <c r="F48" s="16"/>
      <c r="G48" s="16"/>
      <c r="H48" s="16"/>
      <c r="I48" s="16"/>
      <c r="J48" s="16"/>
    </row>
    <row r="49" spans="1:20">
      <c r="A49" s="6" t="s">
        <v>235</v>
      </c>
      <c r="B49" s="226" t="s">
        <v>222</v>
      </c>
      <c r="C49" s="226"/>
      <c r="D49" s="226"/>
      <c r="E49" s="3">
        <v>60</v>
      </c>
      <c r="F49" s="16">
        <v>0.7</v>
      </c>
      <c r="G49" s="16">
        <v>4</v>
      </c>
      <c r="H49" s="16">
        <v>6.1</v>
      </c>
      <c r="I49" s="16">
        <v>62</v>
      </c>
      <c r="J49" s="16">
        <v>1.8</v>
      </c>
    </row>
    <row r="50" spans="1:20">
      <c r="A50" s="202" t="s">
        <v>181</v>
      </c>
      <c r="B50" s="230" t="s">
        <v>107</v>
      </c>
      <c r="C50" s="230"/>
      <c r="D50" s="230"/>
      <c r="E50" s="16">
        <v>180</v>
      </c>
      <c r="F50" s="16">
        <v>1.3</v>
      </c>
      <c r="G50" s="16">
        <v>4.5999999999999996</v>
      </c>
      <c r="H50" s="16">
        <v>7.4</v>
      </c>
      <c r="I50" s="16">
        <v>78.3</v>
      </c>
      <c r="J50" s="16">
        <v>6.2</v>
      </c>
    </row>
    <row r="51" spans="1:20">
      <c r="A51" s="29"/>
      <c r="B51" s="201" t="s">
        <v>289</v>
      </c>
      <c r="C51" s="27"/>
      <c r="D51" s="27"/>
      <c r="E51" s="16">
        <v>10</v>
      </c>
      <c r="F51" s="16">
        <v>2.8666666666666667</v>
      </c>
      <c r="G51" s="16">
        <v>0.53333333333333333</v>
      </c>
      <c r="H51" s="16">
        <v>0.13333333333333333</v>
      </c>
      <c r="I51" s="16">
        <v>16.666666666666668</v>
      </c>
      <c r="J51" s="16">
        <v>0</v>
      </c>
    </row>
    <row r="52" spans="1:20">
      <c r="A52" s="103" t="s">
        <v>174</v>
      </c>
      <c r="B52" s="247" t="s">
        <v>88</v>
      </c>
      <c r="C52" s="248"/>
      <c r="D52" s="249"/>
      <c r="E52" s="16">
        <v>150</v>
      </c>
      <c r="F52" s="16">
        <v>20.5</v>
      </c>
      <c r="G52" s="16">
        <v>10</v>
      </c>
      <c r="H52" s="16">
        <v>14.3</v>
      </c>
      <c r="I52" s="16">
        <v>225</v>
      </c>
      <c r="J52" s="16">
        <v>0</v>
      </c>
    </row>
    <row r="53" spans="1:20">
      <c r="A53" s="193" t="s">
        <v>138</v>
      </c>
      <c r="B53" s="191" t="s">
        <v>278</v>
      </c>
      <c r="C53" s="27"/>
      <c r="D53" s="27"/>
      <c r="E53" s="16">
        <v>200</v>
      </c>
      <c r="F53" s="16">
        <v>0.4</v>
      </c>
      <c r="G53" s="16">
        <v>0.1</v>
      </c>
      <c r="H53" s="16">
        <v>18.100000000000001</v>
      </c>
      <c r="I53" s="16">
        <v>71</v>
      </c>
      <c r="J53" s="16">
        <v>70.08</v>
      </c>
    </row>
    <row r="54" spans="1:20">
      <c r="A54" s="3"/>
      <c r="B54" s="21" t="s">
        <v>28</v>
      </c>
      <c r="C54" s="21"/>
      <c r="D54" s="21"/>
      <c r="E54" s="29">
        <v>30</v>
      </c>
      <c r="F54" s="16">
        <v>2.2999999999999998</v>
      </c>
      <c r="G54" s="16">
        <v>0.2</v>
      </c>
      <c r="H54" s="16">
        <v>14.4</v>
      </c>
      <c r="I54" s="16">
        <v>70.8</v>
      </c>
      <c r="J54" s="16">
        <v>0</v>
      </c>
      <c r="K54" s="10"/>
      <c r="L54" s="121"/>
      <c r="M54" s="121"/>
      <c r="N54" s="121"/>
      <c r="O54" s="11"/>
      <c r="P54" s="11"/>
      <c r="Q54" s="11"/>
      <c r="R54" s="11"/>
      <c r="S54" s="11"/>
      <c r="T54" s="11"/>
    </row>
    <row r="55" spans="1:20">
      <c r="A55" s="3"/>
      <c r="B55" s="210" t="s">
        <v>29</v>
      </c>
      <c r="C55" s="211"/>
      <c r="D55" s="212"/>
      <c r="E55" s="29">
        <v>35</v>
      </c>
      <c r="F55" s="16">
        <v>2.2999999999999998</v>
      </c>
      <c r="G55" s="16">
        <v>0.42</v>
      </c>
      <c r="H55" s="16">
        <v>11.7</v>
      </c>
      <c r="I55" s="16">
        <v>60.8</v>
      </c>
      <c r="J55" s="16">
        <v>0</v>
      </c>
      <c r="K55" s="10"/>
      <c r="L55" s="121"/>
      <c r="M55" s="121"/>
      <c r="N55" s="121"/>
      <c r="O55" s="10"/>
      <c r="P55" s="11"/>
      <c r="Q55" s="11"/>
      <c r="R55" s="11"/>
      <c r="S55" s="11"/>
      <c r="T55" s="11"/>
    </row>
    <row r="56" spans="1:20">
      <c r="A56" s="29"/>
      <c r="B56" s="247" t="s">
        <v>22</v>
      </c>
      <c r="C56" s="248"/>
      <c r="D56" s="249"/>
      <c r="E56" s="152">
        <f>SUM(E48:E55)</f>
        <v>665</v>
      </c>
      <c r="F56" s="152">
        <f t="shared" ref="F56:J56" si="4">SUM(F49:F55)</f>
        <v>30.366666666666667</v>
      </c>
      <c r="G56" s="152">
        <f t="shared" si="4"/>
        <v>19.853333333333335</v>
      </c>
      <c r="H56" s="152">
        <f t="shared" si="4"/>
        <v>72.133333333333326</v>
      </c>
      <c r="I56" s="152">
        <f t="shared" si="4"/>
        <v>584.56666666666661</v>
      </c>
      <c r="J56" s="152">
        <f t="shared" si="4"/>
        <v>78.08</v>
      </c>
      <c r="K56" s="10"/>
      <c r="L56" s="121"/>
      <c r="M56" s="121"/>
      <c r="N56" s="121"/>
      <c r="O56" s="11"/>
      <c r="P56" s="11"/>
      <c r="Q56" s="11"/>
      <c r="R56" s="11"/>
      <c r="S56" s="11"/>
      <c r="T56" s="11"/>
    </row>
    <row r="57" spans="1:20">
      <c r="A57" s="29"/>
      <c r="B57" s="233" t="s">
        <v>33</v>
      </c>
      <c r="C57" s="234"/>
      <c r="D57" s="235"/>
      <c r="E57" s="16"/>
      <c r="F57" s="16"/>
      <c r="G57" s="16"/>
      <c r="H57" s="16"/>
      <c r="I57" s="16"/>
      <c r="J57" s="16"/>
    </row>
    <row r="58" spans="1:20">
      <c r="A58" s="127"/>
      <c r="B58" s="125" t="s">
        <v>51</v>
      </c>
      <c r="C58" s="125"/>
      <c r="D58" s="125"/>
      <c r="E58" s="16">
        <v>180</v>
      </c>
      <c r="F58" s="16">
        <v>5.2</v>
      </c>
      <c r="G58" s="16">
        <v>5.8</v>
      </c>
      <c r="H58" s="16">
        <v>8.5</v>
      </c>
      <c r="I58" s="16">
        <v>105</v>
      </c>
      <c r="J58" s="16">
        <v>2.2999999999999998</v>
      </c>
    </row>
    <row r="59" spans="1:20">
      <c r="A59" s="127"/>
      <c r="B59" s="210" t="s">
        <v>52</v>
      </c>
      <c r="C59" s="211"/>
      <c r="D59" s="212"/>
      <c r="E59" s="127"/>
      <c r="F59" s="16"/>
      <c r="G59" s="16"/>
      <c r="H59" s="16"/>
      <c r="I59" s="16"/>
      <c r="J59" s="16"/>
    </row>
    <row r="60" spans="1:20">
      <c r="A60" s="127" t="s">
        <v>46</v>
      </c>
      <c r="B60" s="210" t="s">
        <v>294</v>
      </c>
      <c r="C60" s="211"/>
      <c r="D60" s="212"/>
      <c r="E60" s="16">
        <v>70</v>
      </c>
      <c r="F60" s="16">
        <v>4.4000000000000004</v>
      </c>
      <c r="G60" s="16">
        <v>5.6</v>
      </c>
      <c r="H60" s="16">
        <v>30.3</v>
      </c>
      <c r="I60" s="16">
        <v>190</v>
      </c>
      <c r="J60" s="16">
        <v>0.4</v>
      </c>
      <c r="L60" s="96"/>
    </row>
    <row r="61" spans="1:20">
      <c r="A61" s="29"/>
      <c r="B61" s="221" t="s">
        <v>22</v>
      </c>
      <c r="C61" s="213"/>
      <c r="D61" s="214"/>
      <c r="E61" s="152">
        <f t="shared" ref="E61:J61" si="5">SUM(E58:E60)</f>
        <v>250</v>
      </c>
      <c r="F61" s="152">
        <f t="shared" si="5"/>
        <v>9.6000000000000014</v>
      </c>
      <c r="G61" s="152">
        <f t="shared" si="5"/>
        <v>11.399999999999999</v>
      </c>
      <c r="H61" s="152">
        <f t="shared" si="5"/>
        <v>38.799999999999997</v>
      </c>
      <c r="I61" s="152">
        <f t="shared" si="5"/>
        <v>295</v>
      </c>
      <c r="J61" s="152">
        <f t="shared" si="5"/>
        <v>2.6999999999999997</v>
      </c>
      <c r="K61" s="70"/>
      <c r="L61" s="70"/>
      <c r="M61" s="70"/>
      <c r="N61" s="70"/>
      <c r="O61" s="70"/>
      <c r="P61" s="70"/>
    </row>
    <row r="62" spans="1:20">
      <c r="A62" s="21"/>
      <c r="B62" s="233" t="s">
        <v>35</v>
      </c>
      <c r="C62" s="234"/>
      <c r="D62" s="235"/>
      <c r="E62" s="152"/>
      <c r="F62" s="152">
        <f>F45+F46+F56+F61</f>
        <v>51.426666666666669</v>
      </c>
      <c r="G62" s="152">
        <f>G45+G46+G56+G61</f>
        <v>44.213333333333331</v>
      </c>
      <c r="H62" s="152">
        <f>H45+H46+H56+H61</f>
        <v>175.91333333333336</v>
      </c>
      <c r="I62" s="152">
        <f>I45+I46+I56+I61</f>
        <v>1328.4666666666667</v>
      </c>
      <c r="J62" s="152">
        <f>J45+J46+J56+J61</f>
        <v>91.66</v>
      </c>
      <c r="K62" s="70"/>
      <c r="L62" s="11"/>
      <c r="M62" s="11"/>
      <c r="N62" s="11"/>
      <c r="O62" s="11"/>
      <c r="P62" s="11"/>
    </row>
    <row r="63" spans="1:20">
      <c r="A63" s="215" t="s">
        <v>258</v>
      </c>
      <c r="B63" s="216"/>
      <c r="C63" s="216"/>
      <c r="D63" s="216"/>
      <c r="E63" s="216"/>
      <c r="F63" s="216"/>
      <c r="G63" s="216"/>
      <c r="H63" s="216"/>
      <c r="I63" s="216"/>
      <c r="J63" s="216"/>
      <c r="K63" s="70"/>
      <c r="L63" s="70"/>
      <c r="M63" s="70"/>
      <c r="N63" s="70"/>
      <c r="O63" s="70"/>
      <c r="P63" s="70"/>
    </row>
    <row r="64" spans="1:20" s="126" customFormat="1">
      <c r="A64" s="122"/>
      <c r="B64" s="215" t="s">
        <v>11</v>
      </c>
      <c r="C64" s="216"/>
      <c r="D64" s="217"/>
      <c r="E64" s="122"/>
      <c r="F64" s="122"/>
      <c r="G64" s="122"/>
      <c r="H64" s="122"/>
      <c r="I64" s="122"/>
      <c r="J64" s="122"/>
      <c r="K64" s="121"/>
      <c r="L64" s="121"/>
      <c r="M64" s="121"/>
      <c r="N64" s="121"/>
      <c r="O64" s="121"/>
      <c r="P64" s="121"/>
    </row>
    <row r="65" spans="1:21">
      <c r="A65" s="127" t="s">
        <v>61</v>
      </c>
      <c r="B65" s="209" t="s">
        <v>59</v>
      </c>
      <c r="C65" s="209"/>
      <c r="D65" s="209"/>
      <c r="E65" s="16">
        <v>180</v>
      </c>
      <c r="F65" s="16">
        <v>4.8</v>
      </c>
      <c r="G65" s="16">
        <v>4.5999999999999996</v>
      </c>
      <c r="H65" s="16">
        <v>24.8</v>
      </c>
      <c r="I65" s="16">
        <v>160.19999999999999</v>
      </c>
      <c r="J65" s="16">
        <v>0.42</v>
      </c>
      <c r="L65" s="7"/>
    </row>
    <row r="66" spans="1:21" s="8" customFormat="1">
      <c r="A66" s="127"/>
      <c r="B66" s="209" t="s">
        <v>60</v>
      </c>
      <c r="C66" s="209"/>
      <c r="D66" s="209"/>
      <c r="E66" s="16"/>
      <c r="F66" s="16"/>
      <c r="G66" s="16"/>
      <c r="H66" s="16"/>
      <c r="I66" s="16"/>
      <c r="J66" s="16"/>
      <c r="L66" s="96"/>
    </row>
    <row r="67" spans="1:21">
      <c r="A67" s="6" t="s">
        <v>38</v>
      </c>
      <c r="B67" s="21" t="s">
        <v>92</v>
      </c>
      <c r="C67" s="21"/>
      <c r="D67" s="21"/>
      <c r="E67" s="3">
        <v>180</v>
      </c>
      <c r="F67" s="16">
        <v>3.5</v>
      </c>
      <c r="G67" s="16">
        <v>3.1</v>
      </c>
      <c r="H67" s="16">
        <v>22.1</v>
      </c>
      <c r="I67" s="16">
        <v>135</v>
      </c>
      <c r="J67" s="16">
        <v>0.52</v>
      </c>
    </row>
    <row r="68" spans="1:21">
      <c r="A68" s="3" t="s">
        <v>93</v>
      </c>
      <c r="B68" s="21" t="s">
        <v>94</v>
      </c>
      <c r="C68" s="21"/>
      <c r="D68" s="21"/>
      <c r="E68" s="3" t="s">
        <v>205</v>
      </c>
      <c r="F68" s="16">
        <v>4.9000000000000004</v>
      </c>
      <c r="G68" s="16">
        <v>2.9</v>
      </c>
      <c r="H68" s="16">
        <v>14.1</v>
      </c>
      <c r="I68" s="16">
        <v>104</v>
      </c>
      <c r="J68" s="16">
        <v>0.1</v>
      </c>
      <c r="L68" s="10"/>
      <c r="M68" s="121"/>
      <c r="N68" s="121"/>
      <c r="O68" s="121"/>
      <c r="P68" s="11"/>
      <c r="Q68" s="11"/>
      <c r="R68" s="11"/>
      <c r="S68" s="11"/>
      <c r="T68" s="11"/>
      <c r="U68" s="11"/>
    </row>
    <row r="69" spans="1:21">
      <c r="A69" s="29"/>
      <c r="B69" s="210" t="s">
        <v>37</v>
      </c>
      <c r="C69" s="211"/>
      <c r="D69" s="212"/>
      <c r="E69" s="152">
        <f t="shared" ref="E69:J69" si="6">SUM(E65:E68)</f>
        <v>360</v>
      </c>
      <c r="F69" s="152">
        <f t="shared" si="6"/>
        <v>13.200000000000001</v>
      </c>
      <c r="G69" s="152">
        <f t="shared" si="6"/>
        <v>10.6</v>
      </c>
      <c r="H69" s="152">
        <f t="shared" si="6"/>
        <v>61.000000000000007</v>
      </c>
      <c r="I69" s="152">
        <f t="shared" si="6"/>
        <v>399.2</v>
      </c>
      <c r="J69" s="152">
        <f t="shared" si="6"/>
        <v>1.04</v>
      </c>
      <c r="L69" s="10"/>
      <c r="M69" s="121"/>
      <c r="N69" s="121"/>
      <c r="O69" s="121"/>
      <c r="P69" s="11"/>
      <c r="Q69" s="11"/>
      <c r="R69" s="11"/>
      <c r="S69" s="11"/>
      <c r="T69" s="11"/>
      <c r="U69" s="11"/>
    </row>
    <row r="70" spans="1:21">
      <c r="A70" s="3" t="s">
        <v>24</v>
      </c>
      <c r="B70" s="23" t="s">
        <v>32</v>
      </c>
      <c r="C70" s="25"/>
      <c r="D70" s="25"/>
      <c r="E70" s="26"/>
      <c r="F70" s="152">
        <v>0.4</v>
      </c>
      <c r="G70" s="152">
        <v>0.4</v>
      </c>
      <c r="H70" s="152">
        <v>9.8000000000000007</v>
      </c>
      <c r="I70" s="152">
        <v>42.7</v>
      </c>
      <c r="J70" s="152">
        <v>10</v>
      </c>
    </row>
    <row r="71" spans="1:21">
      <c r="A71" s="29"/>
      <c r="B71" s="215" t="s">
        <v>23</v>
      </c>
      <c r="C71" s="216"/>
      <c r="D71" s="217"/>
      <c r="E71" s="24"/>
      <c r="F71" s="16"/>
      <c r="G71" s="16"/>
      <c r="H71" s="16"/>
      <c r="I71" s="16"/>
      <c r="J71" s="16"/>
    </row>
    <row r="72" spans="1:21" s="28" customFormat="1">
      <c r="A72" s="29" t="s">
        <v>55</v>
      </c>
      <c r="B72" s="227" t="s">
        <v>95</v>
      </c>
      <c r="C72" s="242"/>
      <c r="D72" s="243"/>
      <c r="E72" s="153">
        <v>60</v>
      </c>
      <c r="F72" s="16">
        <v>0.4</v>
      </c>
      <c r="G72" s="16">
        <v>5.9</v>
      </c>
      <c r="H72" s="16">
        <v>1.4</v>
      </c>
      <c r="I72" s="16">
        <v>60</v>
      </c>
      <c r="J72" s="16">
        <v>5.5</v>
      </c>
    </row>
    <row r="73" spans="1:21">
      <c r="A73" s="29" t="s">
        <v>30</v>
      </c>
      <c r="B73" s="210" t="s">
        <v>172</v>
      </c>
      <c r="C73" s="211"/>
      <c r="D73" s="211"/>
      <c r="E73" s="21">
        <v>180</v>
      </c>
      <c r="F73" s="16">
        <v>2.25</v>
      </c>
      <c r="G73" s="16">
        <v>2.2999999999999998</v>
      </c>
      <c r="H73" s="16">
        <v>10.6</v>
      </c>
      <c r="I73" s="16">
        <v>73.8</v>
      </c>
      <c r="J73" s="16">
        <v>4.4000000000000004</v>
      </c>
    </row>
    <row r="74" spans="1:21">
      <c r="A74" s="97">
        <v>282</v>
      </c>
      <c r="B74" s="210" t="s">
        <v>259</v>
      </c>
      <c r="C74" s="211"/>
      <c r="D74" s="212"/>
      <c r="E74" s="16">
        <v>80</v>
      </c>
      <c r="F74" s="16">
        <v>11.4</v>
      </c>
      <c r="G74" s="16">
        <v>11.1</v>
      </c>
      <c r="H74" s="16">
        <v>5.2</v>
      </c>
      <c r="I74" s="16">
        <v>166</v>
      </c>
      <c r="J74" s="16">
        <v>0</v>
      </c>
      <c r="L74" s="96"/>
    </row>
    <row r="75" spans="1:21">
      <c r="A75" s="29" t="s">
        <v>31</v>
      </c>
      <c r="B75" s="210" t="s">
        <v>26</v>
      </c>
      <c r="C75" s="211"/>
      <c r="D75" s="212"/>
      <c r="E75" s="29">
        <v>150</v>
      </c>
      <c r="F75" s="16">
        <v>3.5</v>
      </c>
      <c r="G75" s="16">
        <v>2.9</v>
      </c>
      <c r="H75" s="16">
        <v>13.6</v>
      </c>
      <c r="I75" s="16">
        <v>94</v>
      </c>
      <c r="J75" s="16">
        <v>31.3</v>
      </c>
    </row>
    <row r="76" spans="1:21">
      <c r="A76" s="103" t="s">
        <v>176</v>
      </c>
      <c r="B76" s="210" t="s">
        <v>27</v>
      </c>
      <c r="C76" s="211"/>
      <c r="D76" s="212"/>
      <c r="E76" s="16">
        <v>200</v>
      </c>
      <c r="F76" s="16">
        <v>0.3</v>
      </c>
      <c r="G76" s="16">
        <v>0</v>
      </c>
      <c r="H76" s="16">
        <v>15</v>
      </c>
      <c r="I76" s="16">
        <v>61</v>
      </c>
      <c r="J76" s="16">
        <v>50.1</v>
      </c>
    </row>
    <row r="77" spans="1:21">
      <c r="A77" s="29"/>
      <c r="B77" s="21" t="s">
        <v>28</v>
      </c>
      <c r="C77" s="21"/>
      <c r="D77" s="21"/>
      <c r="E77" s="147">
        <v>30</v>
      </c>
      <c r="F77" s="16">
        <v>2.2999999999999998</v>
      </c>
      <c r="G77" s="16">
        <v>0.2</v>
      </c>
      <c r="H77" s="16">
        <v>14.4</v>
      </c>
      <c r="I77" s="16">
        <v>70.8</v>
      </c>
      <c r="J77" s="16">
        <v>0</v>
      </c>
    </row>
    <row r="78" spans="1:21">
      <c r="A78" s="29"/>
      <c r="B78" s="210" t="s">
        <v>29</v>
      </c>
      <c r="C78" s="211"/>
      <c r="D78" s="212"/>
      <c r="E78" s="29">
        <v>35</v>
      </c>
      <c r="F78" s="16">
        <v>2.2999999999999998</v>
      </c>
      <c r="G78" s="16">
        <v>0.42</v>
      </c>
      <c r="H78" s="16">
        <v>11.7</v>
      </c>
      <c r="I78" s="16">
        <v>60.8</v>
      </c>
      <c r="J78" s="16">
        <v>0</v>
      </c>
    </row>
    <row r="79" spans="1:21">
      <c r="A79" s="29"/>
      <c r="B79" s="210" t="s">
        <v>22</v>
      </c>
      <c r="C79" s="211"/>
      <c r="D79" s="212"/>
      <c r="E79" s="146">
        <f t="shared" ref="E79:J79" si="7">SUM(E72:E78)</f>
        <v>735</v>
      </c>
      <c r="F79" s="152">
        <f t="shared" si="7"/>
        <v>22.450000000000003</v>
      </c>
      <c r="G79" s="152">
        <f t="shared" si="7"/>
        <v>22.819999999999997</v>
      </c>
      <c r="H79" s="152">
        <f t="shared" si="7"/>
        <v>71.899999999999991</v>
      </c>
      <c r="I79" s="152">
        <f t="shared" si="7"/>
        <v>586.4</v>
      </c>
      <c r="J79" s="152">
        <f t="shared" si="7"/>
        <v>91.300000000000011</v>
      </c>
    </row>
    <row r="80" spans="1:21">
      <c r="A80" s="125"/>
      <c r="B80" s="233" t="s">
        <v>33</v>
      </c>
      <c r="C80" s="234"/>
      <c r="D80" s="235"/>
      <c r="E80" s="16"/>
      <c r="F80" s="16"/>
      <c r="G80" s="16"/>
      <c r="H80" s="16"/>
      <c r="I80" s="16"/>
      <c r="J80" s="16"/>
    </row>
    <row r="81" spans="1:14">
      <c r="A81" s="151" t="s">
        <v>206</v>
      </c>
      <c r="B81" s="148" t="s">
        <v>208</v>
      </c>
      <c r="C81" s="123"/>
      <c r="D81" s="149"/>
      <c r="E81" s="124">
        <v>80</v>
      </c>
      <c r="F81" s="16">
        <v>15.92</v>
      </c>
      <c r="G81" s="16">
        <v>11.44</v>
      </c>
      <c r="H81" s="16">
        <v>22.8</v>
      </c>
      <c r="I81" s="16">
        <v>189.6</v>
      </c>
      <c r="J81" s="16">
        <v>0.16</v>
      </c>
    </row>
    <row r="82" spans="1:14" s="126" customFormat="1">
      <c r="A82" s="127"/>
      <c r="B82" s="209" t="s">
        <v>207</v>
      </c>
      <c r="C82" s="209"/>
      <c r="D82" s="209"/>
      <c r="E82" s="16">
        <v>30</v>
      </c>
      <c r="F82" s="16">
        <v>0.7</v>
      </c>
      <c r="G82" s="16">
        <v>1.4</v>
      </c>
      <c r="H82" s="16">
        <v>4.5</v>
      </c>
      <c r="I82" s="16">
        <v>32.9</v>
      </c>
      <c r="J82" s="16">
        <v>0.1</v>
      </c>
    </row>
    <row r="83" spans="1:14" s="126" customFormat="1">
      <c r="A83" s="151" t="s">
        <v>38</v>
      </c>
      <c r="B83" s="209" t="s">
        <v>36</v>
      </c>
      <c r="C83" s="209"/>
      <c r="D83" s="209"/>
      <c r="E83" s="16">
        <v>200</v>
      </c>
      <c r="F83" s="16">
        <v>2.9</v>
      </c>
      <c r="G83" s="16">
        <v>3</v>
      </c>
      <c r="H83" s="16">
        <v>11.2</v>
      </c>
      <c r="I83" s="16">
        <v>85</v>
      </c>
      <c r="J83" s="16">
        <v>0.3</v>
      </c>
    </row>
    <row r="84" spans="1:14">
      <c r="A84" s="29"/>
      <c r="B84" s="210" t="s">
        <v>22</v>
      </c>
      <c r="C84" s="211"/>
      <c r="D84" s="212"/>
      <c r="E84" s="152">
        <f>SUM(E81:E83)</f>
        <v>310</v>
      </c>
      <c r="F84" s="152">
        <f>SUM(F80:F83)</f>
        <v>19.52</v>
      </c>
      <c r="G84" s="152">
        <f>SUM(G80:G83)</f>
        <v>15.84</v>
      </c>
      <c r="H84" s="152">
        <f>SUM(H80:H83)</f>
        <v>38.5</v>
      </c>
      <c r="I84" s="152">
        <f>SUM(I80:I83)</f>
        <v>307.5</v>
      </c>
      <c r="J84" s="152">
        <f>SUM(J80:J83)</f>
        <v>0.56000000000000005</v>
      </c>
    </row>
    <row r="85" spans="1:14">
      <c r="A85" s="29"/>
      <c r="B85" s="233" t="s">
        <v>35</v>
      </c>
      <c r="C85" s="234"/>
      <c r="D85" s="235"/>
      <c r="E85" s="146"/>
      <c r="F85" s="152">
        <f>F69+F70+F79+F84</f>
        <v>55.570000000000007</v>
      </c>
      <c r="G85" s="152">
        <f t="shared" ref="G85:J85" si="8">G69+G70+G79+G84</f>
        <v>49.66</v>
      </c>
      <c r="H85" s="152">
        <f t="shared" si="8"/>
        <v>181.2</v>
      </c>
      <c r="I85" s="152">
        <f t="shared" si="8"/>
        <v>1335.8</v>
      </c>
      <c r="J85" s="152">
        <f t="shared" si="8"/>
        <v>102.9</v>
      </c>
    </row>
    <row r="86" spans="1:14">
      <c r="A86" s="215" t="s">
        <v>236</v>
      </c>
      <c r="B86" s="216"/>
      <c r="C86" s="216"/>
      <c r="D86" s="216"/>
      <c r="E86" s="216"/>
      <c r="F86" s="216"/>
      <c r="G86" s="216"/>
      <c r="H86" s="216"/>
      <c r="I86" s="216"/>
      <c r="J86" s="217"/>
    </row>
    <row r="87" spans="1:14">
      <c r="A87" s="29"/>
      <c r="B87" s="215" t="s">
        <v>11</v>
      </c>
      <c r="C87" s="216"/>
      <c r="D87" s="217"/>
      <c r="E87" s="16"/>
      <c r="F87" s="16"/>
      <c r="G87" s="16"/>
      <c r="H87" s="16"/>
      <c r="I87" s="16"/>
      <c r="J87" s="16"/>
    </row>
    <row r="88" spans="1:14">
      <c r="A88" s="29" t="s">
        <v>79</v>
      </c>
      <c r="B88" s="210" t="s">
        <v>78</v>
      </c>
      <c r="C88" s="211"/>
      <c r="D88" s="212"/>
      <c r="E88" s="16">
        <v>180</v>
      </c>
      <c r="F88" s="16">
        <v>6.5</v>
      </c>
      <c r="G88" s="16">
        <v>6</v>
      </c>
      <c r="H88" s="16">
        <v>30.2</v>
      </c>
      <c r="I88" s="16">
        <v>186</v>
      </c>
      <c r="J88" s="16">
        <v>0.4</v>
      </c>
    </row>
    <row r="89" spans="1:14">
      <c r="A89" s="22"/>
      <c r="B89" s="295" t="s">
        <v>60</v>
      </c>
      <c r="C89" s="228"/>
      <c r="D89" s="229"/>
      <c r="E89" s="22"/>
      <c r="F89" s="22"/>
      <c r="G89" s="22"/>
      <c r="H89" s="22"/>
      <c r="I89" s="22"/>
      <c r="J89" s="22"/>
    </row>
    <row r="90" spans="1:14">
      <c r="A90" s="3" t="s">
        <v>44</v>
      </c>
      <c r="B90" s="209" t="s">
        <v>43</v>
      </c>
      <c r="C90" s="209"/>
      <c r="D90" s="209"/>
      <c r="E90" s="195">
        <v>200</v>
      </c>
      <c r="F90" s="16">
        <v>3.9</v>
      </c>
      <c r="G90" s="16">
        <v>3.5</v>
      </c>
      <c r="H90" s="16">
        <v>22.9</v>
      </c>
      <c r="I90" s="16">
        <v>135</v>
      </c>
      <c r="J90" s="16">
        <v>0.3</v>
      </c>
      <c r="M90" s="7"/>
      <c r="N90" s="7"/>
    </row>
    <row r="91" spans="1:14" s="14" customFormat="1">
      <c r="A91" s="3" t="s">
        <v>21</v>
      </c>
      <c r="B91" s="209" t="s">
        <v>20</v>
      </c>
      <c r="C91" s="209"/>
      <c r="D91" s="209"/>
      <c r="E91" s="6" t="s">
        <v>204</v>
      </c>
      <c r="F91" s="16">
        <v>2.2999999999999998</v>
      </c>
      <c r="G91" s="16">
        <v>3</v>
      </c>
      <c r="H91" s="16">
        <v>17.3</v>
      </c>
      <c r="I91" s="16">
        <v>135.4</v>
      </c>
      <c r="J91" s="16">
        <v>0</v>
      </c>
    </row>
    <row r="92" spans="1:14">
      <c r="A92" s="29"/>
      <c r="B92" s="210" t="s">
        <v>22</v>
      </c>
      <c r="C92" s="211"/>
      <c r="D92" s="212"/>
      <c r="E92" s="152">
        <f t="shared" ref="E92:J92" si="9">SUM(E88:E91)</f>
        <v>380</v>
      </c>
      <c r="F92" s="152">
        <f t="shared" si="9"/>
        <v>12.7</v>
      </c>
      <c r="G92" s="152">
        <f t="shared" si="9"/>
        <v>12.5</v>
      </c>
      <c r="H92" s="152">
        <f t="shared" si="9"/>
        <v>70.399999999999991</v>
      </c>
      <c r="I92" s="152">
        <f t="shared" si="9"/>
        <v>456.4</v>
      </c>
      <c r="J92" s="152">
        <f t="shared" si="9"/>
        <v>0.7</v>
      </c>
    </row>
    <row r="93" spans="1:14">
      <c r="A93" s="3" t="s">
        <v>24</v>
      </c>
      <c r="B93" s="210" t="s">
        <v>32</v>
      </c>
      <c r="C93" s="213"/>
      <c r="D93" s="213"/>
      <c r="E93" s="214"/>
      <c r="F93" s="152">
        <v>0.4</v>
      </c>
      <c r="G93" s="152">
        <v>0.4</v>
      </c>
      <c r="H93" s="152">
        <v>9.8000000000000007</v>
      </c>
      <c r="I93" s="152">
        <v>42.7</v>
      </c>
      <c r="J93" s="152">
        <v>10</v>
      </c>
    </row>
    <row r="94" spans="1:14">
      <c r="A94" s="21"/>
      <c r="B94" s="215" t="s">
        <v>23</v>
      </c>
      <c r="C94" s="216"/>
      <c r="D94" s="217"/>
      <c r="E94" s="16"/>
      <c r="F94" s="16"/>
      <c r="G94" s="16"/>
      <c r="H94" s="16"/>
      <c r="I94" s="16"/>
      <c r="J94" s="16"/>
    </row>
    <row r="95" spans="1:14">
      <c r="A95" s="3" t="s">
        <v>131</v>
      </c>
      <c r="B95" s="209" t="s">
        <v>246</v>
      </c>
      <c r="C95" s="209"/>
      <c r="D95" s="209"/>
      <c r="E95" s="199">
        <v>60</v>
      </c>
      <c r="F95" s="16">
        <v>1</v>
      </c>
      <c r="G95" s="16">
        <v>4</v>
      </c>
      <c r="H95" s="16">
        <v>6.5</v>
      </c>
      <c r="I95" s="16">
        <v>65</v>
      </c>
      <c r="J95" s="16">
        <v>24.26</v>
      </c>
    </row>
    <row r="96" spans="1:14">
      <c r="A96" s="3"/>
      <c r="B96" s="209" t="s">
        <v>227</v>
      </c>
      <c r="C96" s="209"/>
      <c r="D96" s="209"/>
      <c r="E96" s="199"/>
      <c r="F96" s="16"/>
      <c r="G96" s="16"/>
      <c r="H96" s="16"/>
      <c r="I96" s="16"/>
      <c r="J96" s="16"/>
    </row>
    <row r="97" spans="1:16">
      <c r="A97" s="29" t="s">
        <v>98</v>
      </c>
      <c r="B97" s="210" t="s">
        <v>99</v>
      </c>
      <c r="C97" s="211"/>
      <c r="D97" s="212"/>
      <c r="E97" s="16">
        <v>180</v>
      </c>
      <c r="F97" s="16">
        <v>6.48</v>
      </c>
      <c r="G97" s="16">
        <v>3.69</v>
      </c>
      <c r="H97" s="16">
        <v>11.7</v>
      </c>
      <c r="I97" s="16">
        <v>107.1</v>
      </c>
      <c r="J97" s="16">
        <v>6.3</v>
      </c>
      <c r="K97" s="98"/>
      <c r="L97" s="7"/>
      <c r="M97" s="7"/>
      <c r="N97" s="7"/>
      <c r="O97" s="7"/>
      <c r="P97" s="7"/>
    </row>
    <row r="98" spans="1:16">
      <c r="A98" s="182" t="s">
        <v>262</v>
      </c>
      <c r="B98" s="247" t="s">
        <v>261</v>
      </c>
      <c r="C98" s="248"/>
      <c r="D98" s="249"/>
      <c r="E98" s="16">
        <v>80</v>
      </c>
      <c r="F98" s="16">
        <v>10.199999999999999</v>
      </c>
      <c r="G98" s="16">
        <v>10.8</v>
      </c>
      <c r="H98" s="16">
        <v>8.6</v>
      </c>
      <c r="I98" s="16">
        <v>173</v>
      </c>
      <c r="J98" s="16">
        <v>0.2</v>
      </c>
      <c r="L98" s="102"/>
    </row>
    <row r="99" spans="1:16">
      <c r="A99" s="29" t="s">
        <v>100</v>
      </c>
      <c r="B99" s="210" t="s">
        <v>101</v>
      </c>
      <c r="C99" s="211"/>
      <c r="D99" s="212"/>
      <c r="E99" s="16">
        <v>130</v>
      </c>
      <c r="F99" s="16">
        <v>2.68</v>
      </c>
      <c r="G99" s="16">
        <v>4.59</v>
      </c>
      <c r="H99" s="16">
        <v>12.6</v>
      </c>
      <c r="I99" s="16">
        <v>103.1</v>
      </c>
      <c r="J99" s="16">
        <v>9.1</v>
      </c>
    </row>
    <row r="100" spans="1:16">
      <c r="A100" s="29"/>
      <c r="B100" s="210" t="s">
        <v>102</v>
      </c>
      <c r="C100" s="211"/>
      <c r="D100" s="212"/>
      <c r="E100" s="29"/>
      <c r="F100" s="16"/>
      <c r="G100" s="16"/>
      <c r="H100" s="16"/>
      <c r="I100" s="16"/>
      <c r="J100" s="16"/>
      <c r="K100" s="9"/>
      <c r="L100" s="7"/>
    </row>
    <row r="101" spans="1:16">
      <c r="A101" s="29" t="s">
        <v>104</v>
      </c>
      <c r="B101" s="210" t="s">
        <v>103</v>
      </c>
      <c r="C101" s="211"/>
      <c r="D101" s="212"/>
      <c r="E101" s="29">
        <v>200</v>
      </c>
      <c r="F101" s="16">
        <v>1</v>
      </c>
      <c r="G101" s="16">
        <v>0.1</v>
      </c>
      <c r="H101" s="16">
        <v>28.6</v>
      </c>
      <c r="I101" s="16">
        <v>115</v>
      </c>
      <c r="J101" s="16">
        <v>50.3</v>
      </c>
    </row>
    <row r="102" spans="1:16">
      <c r="A102" s="29"/>
      <c r="B102" s="21" t="s">
        <v>28</v>
      </c>
      <c r="C102" s="21"/>
      <c r="D102" s="21"/>
      <c r="E102" s="29">
        <v>30</v>
      </c>
      <c r="F102" s="16">
        <v>2.2999999999999998</v>
      </c>
      <c r="G102" s="16">
        <v>0.21</v>
      </c>
      <c r="H102" s="16">
        <v>14.4</v>
      </c>
      <c r="I102" s="16">
        <v>70.8</v>
      </c>
      <c r="J102" s="16">
        <v>0</v>
      </c>
    </row>
    <row r="103" spans="1:16">
      <c r="A103" s="29"/>
      <c r="B103" s="210" t="s">
        <v>29</v>
      </c>
      <c r="C103" s="211"/>
      <c r="D103" s="212"/>
      <c r="E103" s="29">
        <v>35</v>
      </c>
      <c r="F103" s="16">
        <v>2.2999999999999998</v>
      </c>
      <c r="G103" s="16">
        <v>0.42</v>
      </c>
      <c r="H103" s="16">
        <v>11.7</v>
      </c>
      <c r="I103" s="16">
        <v>60.8</v>
      </c>
      <c r="J103" s="16">
        <v>0</v>
      </c>
    </row>
    <row r="104" spans="1:16">
      <c r="A104" s="29"/>
      <c r="B104" s="210" t="s">
        <v>22</v>
      </c>
      <c r="C104" s="211"/>
      <c r="D104" s="212"/>
      <c r="E104" s="152">
        <f t="shared" ref="E104:J104" si="10">SUM(E96:E103)</f>
        <v>655</v>
      </c>
      <c r="F104" s="152">
        <f t="shared" si="10"/>
        <v>24.96</v>
      </c>
      <c r="G104" s="152">
        <f t="shared" si="10"/>
        <v>19.810000000000002</v>
      </c>
      <c r="H104" s="152">
        <f t="shared" si="10"/>
        <v>87.600000000000009</v>
      </c>
      <c r="I104" s="152">
        <f t="shared" si="10"/>
        <v>629.79999999999995</v>
      </c>
      <c r="J104" s="152">
        <f t="shared" si="10"/>
        <v>65.899999999999991</v>
      </c>
    </row>
    <row r="105" spans="1:16">
      <c r="A105" s="29"/>
      <c r="B105" s="233" t="s">
        <v>33</v>
      </c>
      <c r="C105" s="234"/>
      <c r="D105" s="235"/>
      <c r="E105" s="29"/>
      <c r="F105" s="16"/>
      <c r="G105" s="16"/>
      <c r="H105" s="16"/>
      <c r="I105" s="16"/>
      <c r="J105" s="16"/>
    </row>
    <row r="106" spans="1:16" s="109" customFormat="1">
      <c r="A106" s="195" t="s">
        <v>283</v>
      </c>
      <c r="B106" s="194" t="s">
        <v>202</v>
      </c>
      <c r="C106" s="108"/>
      <c r="D106" s="108"/>
      <c r="E106" s="16">
        <v>200</v>
      </c>
      <c r="F106" s="16">
        <v>0</v>
      </c>
      <c r="G106" s="16">
        <v>0</v>
      </c>
      <c r="H106" s="16">
        <v>9.1</v>
      </c>
      <c r="I106" s="16">
        <v>35</v>
      </c>
      <c r="J106" s="16">
        <v>0</v>
      </c>
    </row>
    <row r="107" spans="1:16">
      <c r="A107" s="29"/>
      <c r="B107" s="210"/>
      <c r="C107" s="211"/>
      <c r="D107" s="212"/>
      <c r="E107" s="110"/>
      <c r="F107" s="16"/>
      <c r="G107" s="16"/>
      <c r="H107" s="16"/>
      <c r="I107" s="16"/>
      <c r="J107" s="16"/>
    </row>
    <row r="108" spans="1:16">
      <c r="A108" s="56" t="s">
        <v>209</v>
      </c>
      <c r="B108" s="210" t="s">
        <v>281</v>
      </c>
      <c r="C108" s="211"/>
      <c r="D108" s="212"/>
      <c r="E108" s="16">
        <v>130</v>
      </c>
      <c r="F108" s="16">
        <v>3.35</v>
      </c>
      <c r="G108" s="16">
        <v>3.4</v>
      </c>
      <c r="H108" s="16">
        <v>27.97</v>
      </c>
      <c r="I108" s="16">
        <v>131.66999999999999</v>
      </c>
      <c r="J108" s="16">
        <v>4.0999999999999996</v>
      </c>
      <c r="L108" s="7"/>
      <c r="M108" s="7"/>
      <c r="N108" s="7"/>
      <c r="O108" s="7"/>
      <c r="P108" s="7"/>
    </row>
    <row r="109" spans="1:16">
      <c r="A109" s="29"/>
      <c r="B109" s="221" t="s">
        <v>22</v>
      </c>
      <c r="C109" s="213"/>
      <c r="D109" s="214"/>
      <c r="E109" s="152">
        <f t="shared" ref="E109:J109" si="11">SUM(E106:E108)</f>
        <v>330</v>
      </c>
      <c r="F109" s="152">
        <f t="shared" si="11"/>
        <v>3.35</v>
      </c>
      <c r="G109" s="152">
        <f t="shared" si="11"/>
        <v>3.4</v>
      </c>
      <c r="H109" s="152">
        <f t="shared" si="11"/>
        <v>37.07</v>
      </c>
      <c r="I109" s="152">
        <f t="shared" si="11"/>
        <v>166.67</v>
      </c>
      <c r="J109" s="152">
        <f t="shared" si="11"/>
        <v>4.0999999999999996</v>
      </c>
    </row>
    <row r="110" spans="1:16">
      <c r="A110" s="29"/>
      <c r="B110" s="233" t="s">
        <v>35</v>
      </c>
      <c r="C110" s="234"/>
      <c r="D110" s="235"/>
      <c r="E110" s="152"/>
      <c r="F110" s="152">
        <f>F92+F93+F104+F109</f>
        <v>41.410000000000004</v>
      </c>
      <c r="G110" s="152">
        <f>G92+G93+G104+G109</f>
        <v>36.11</v>
      </c>
      <c r="H110" s="152">
        <f>H92+H93+H104+H109</f>
        <v>204.87</v>
      </c>
      <c r="I110" s="152">
        <f>I92+I93+I104+I109</f>
        <v>1295.57</v>
      </c>
      <c r="J110" s="152">
        <f>J92+J93+J104+J109</f>
        <v>80.699999999999989</v>
      </c>
    </row>
    <row r="111" spans="1:16">
      <c r="A111" s="215" t="s">
        <v>237</v>
      </c>
      <c r="B111" s="216"/>
      <c r="C111" s="216"/>
      <c r="D111" s="216"/>
      <c r="E111" s="216"/>
      <c r="F111" s="216"/>
      <c r="G111" s="216"/>
      <c r="H111" s="216"/>
      <c r="I111" s="216"/>
      <c r="J111" s="217"/>
      <c r="M111" s="13"/>
    </row>
    <row r="112" spans="1:16">
      <c r="A112" s="21"/>
      <c r="B112" s="215" t="s">
        <v>11</v>
      </c>
      <c r="C112" s="216"/>
      <c r="D112" s="217"/>
      <c r="E112" s="16"/>
      <c r="F112" s="16"/>
      <c r="G112" s="16"/>
      <c r="H112" s="16"/>
      <c r="I112" s="16"/>
      <c r="J112" s="16"/>
    </row>
    <row r="113" spans="1:20">
      <c r="A113" s="29" t="s">
        <v>53</v>
      </c>
      <c r="B113" s="210" t="s">
        <v>210</v>
      </c>
      <c r="C113" s="211"/>
      <c r="D113" s="212"/>
      <c r="E113" s="151">
        <v>120</v>
      </c>
      <c r="F113" s="16">
        <v>11.7</v>
      </c>
      <c r="G113" s="16">
        <v>15.75</v>
      </c>
      <c r="H113" s="16">
        <v>2.0999999999999996</v>
      </c>
      <c r="I113" s="16">
        <v>196.5</v>
      </c>
      <c r="J113" s="16">
        <v>0</v>
      </c>
    </row>
    <row r="114" spans="1:20" s="109" customFormat="1">
      <c r="A114" s="111" t="s">
        <v>187</v>
      </c>
      <c r="B114" s="210" t="s">
        <v>188</v>
      </c>
      <c r="C114" s="211"/>
      <c r="D114" s="212"/>
      <c r="E114" s="112">
        <v>30</v>
      </c>
      <c r="F114" s="16">
        <v>0.9</v>
      </c>
      <c r="G114" s="16">
        <v>1</v>
      </c>
      <c r="H114" s="16">
        <v>1.9</v>
      </c>
      <c r="I114" s="16">
        <v>21</v>
      </c>
      <c r="J114" s="16">
        <v>2.9</v>
      </c>
    </row>
    <row r="115" spans="1:20" s="14" customFormat="1">
      <c r="A115" s="6" t="s">
        <v>15</v>
      </c>
      <c r="B115" s="117" t="s">
        <v>92</v>
      </c>
      <c r="C115" s="117"/>
      <c r="D115" s="117"/>
      <c r="E115" s="3">
        <v>180</v>
      </c>
      <c r="F115" s="16">
        <v>2.7</v>
      </c>
      <c r="G115" s="16">
        <v>2.6</v>
      </c>
      <c r="H115" s="16">
        <v>12.1</v>
      </c>
      <c r="I115" s="16">
        <v>80.099999999999994</v>
      </c>
      <c r="J115" s="16">
        <v>0.3</v>
      </c>
      <c r="K115" s="92"/>
      <c r="L115" s="7"/>
      <c r="M115" s="7"/>
      <c r="N115" s="7"/>
      <c r="O115" s="7"/>
      <c r="P115" s="7"/>
    </row>
    <row r="116" spans="1:20">
      <c r="A116" s="3" t="s">
        <v>21</v>
      </c>
      <c r="B116" s="209" t="s">
        <v>20</v>
      </c>
      <c r="C116" s="209"/>
      <c r="D116" s="209"/>
      <c r="E116" s="6" t="s">
        <v>204</v>
      </c>
      <c r="F116" s="16">
        <v>2.2999999999999998</v>
      </c>
      <c r="G116" s="16">
        <v>3</v>
      </c>
      <c r="H116" s="16">
        <v>17.3</v>
      </c>
      <c r="I116" s="16">
        <v>135.4</v>
      </c>
      <c r="J116" s="16">
        <v>0</v>
      </c>
      <c r="K116" s="92"/>
    </row>
    <row r="117" spans="1:20">
      <c r="A117" s="3"/>
      <c r="B117" s="210"/>
      <c r="C117" s="211"/>
      <c r="D117" s="212"/>
      <c r="E117" s="3"/>
      <c r="F117" s="16"/>
      <c r="G117" s="16"/>
      <c r="H117" s="16"/>
      <c r="I117" s="16"/>
      <c r="J117" s="16"/>
      <c r="K117" s="92"/>
    </row>
    <row r="118" spans="1:20" s="114" customFormat="1">
      <c r="A118" s="3"/>
      <c r="B118" s="221" t="s">
        <v>22</v>
      </c>
      <c r="C118" s="213"/>
      <c r="D118" s="214"/>
      <c r="E118" s="155">
        <f t="shared" ref="E118:J118" si="12">SUM(E113:E117)</f>
        <v>330</v>
      </c>
      <c r="F118" s="152">
        <f t="shared" si="12"/>
        <v>17.600000000000001</v>
      </c>
      <c r="G118" s="152">
        <f t="shared" si="12"/>
        <v>22.35</v>
      </c>
      <c r="H118" s="152">
        <f t="shared" si="12"/>
        <v>33.4</v>
      </c>
      <c r="I118" s="152">
        <f t="shared" si="12"/>
        <v>433</v>
      </c>
      <c r="J118" s="152">
        <f t="shared" si="12"/>
        <v>3.1999999999999997</v>
      </c>
      <c r="O118" s="134"/>
      <c r="P118" s="134"/>
    </row>
    <row r="119" spans="1:20">
      <c r="A119" s="3" t="s">
        <v>24</v>
      </c>
      <c r="B119" s="23" t="s">
        <v>32</v>
      </c>
      <c r="C119" s="25"/>
      <c r="D119" s="25"/>
      <c r="E119" s="26"/>
      <c r="F119" s="152">
        <v>0.4</v>
      </c>
      <c r="G119" s="152">
        <v>0.4</v>
      </c>
      <c r="H119" s="152">
        <v>9.8000000000000007</v>
      </c>
      <c r="I119" s="152">
        <v>42.7</v>
      </c>
      <c r="J119" s="152">
        <v>10</v>
      </c>
      <c r="K119" s="92"/>
      <c r="L119" s="132"/>
      <c r="M119" s="132"/>
      <c r="N119" s="132"/>
      <c r="O119" s="132"/>
      <c r="P119" s="132"/>
    </row>
    <row r="120" spans="1:20">
      <c r="A120" s="3"/>
      <c r="B120" s="215" t="s">
        <v>23</v>
      </c>
      <c r="C120" s="216"/>
      <c r="D120" s="217"/>
      <c r="E120" s="26"/>
      <c r="F120" s="16"/>
      <c r="G120" s="16"/>
      <c r="H120" s="16"/>
      <c r="I120" s="16"/>
      <c r="J120" s="16"/>
      <c r="L120" s="132"/>
      <c r="M120" s="132"/>
      <c r="N120" s="132"/>
      <c r="O120" s="132"/>
      <c r="P120" s="132"/>
    </row>
    <row r="121" spans="1:20" s="198" customFormat="1">
      <c r="A121" s="199" t="s">
        <v>96</v>
      </c>
      <c r="B121" s="210" t="s">
        <v>25</v>
      </c>
      <c r="C121" s="211"/>
      <c r="D121" s="212"/>
      <c r="E121" s="16"/>
      <c r="F121" s="16"/>
      <c r="G121" s="16"/>
      <c r="H121" s="16"/>
      <c r="I121" s="16"/>
      <c r="J121" s="16"/>
      <c r="L121" s="132"/>
      <c r="M121" s="132"/>
      <c r="N121" s="132"/>
      <c r="O121" s="132"/>
      <c r="P121" s="132"/>
    </row>
    <row r="122" spans="1:20">
      <c r="A122" s="199"/>
      <c r="B122" s="227" t="s">
        <v>97</v>
      </c>
      <c r="C122" s="255"/>
      <c r="D122" s="256"/>
      <c r="E122" s="16">
        <v>60</v>
      </c>
      <c r="F122" s="16">
        <v>0.8</v>
      </c>
      <c r="G122" s="16">
        <v>5</v>
      </c>
      <c r="H122" s="16">
        <v>11.5</v>
      </c>
      <c r="I122" s="16">
        <v>93</v>
      </c>
      <c r="J122" s="16">
        <v>1.1200000000000001</v>
      </c>
      <c r="L122" s="132"/>
      <c r="M122" s="132"/>
      <c r="N122" s="132"/>
      <c r="O122" s="132"/>
      <c r="P122" s="132"/>
    </row>
    <row r="123" spans="1:20">
      <c r="A123" s="64" t="s">
        <v>150</v>
      </c>
      <c r="B123" s="227" t="s">
        <v>151</v>
      </c>
      <c r="C123" s="255"/>
      <c r="D123" s="256"/>
      <c r="E123" s="16">
        <v>180</v>
      </c>
      <c r="F123" s="16">
        <v>1.6</v>
      </c>
      <c r="G123" s="16">
        <v>3.96</v>
      </c>
      <c r="H123" s="16">
        <v>9.09</v>
      </c>
      <c r="I123" s="16">
        <v>79.2</v>
      </c>
      <c r="J123" s="16">
        <v>4.68</v>
      </c>
      <c r="L123" s="132"/>
      <c r="M123" s="132"/>
      <c r="N123" s="132"/>
      <c r="O123" s="132"/>
      <c r="P123" s="132"/>
    </row>
    <row r="124" spans="1:20">
      <c r="A124" s="29" t="s">
        <v>108</v>
      </c>
      <c r="B124" s="210" t="s">
        <v>212</v>
      </c>
      <c r="C124" s="211"/>
      <c r="D124" s="212"/>
      <c r="E124" s="16">
        <v>80</v>
      </c>
      <c r="F124" s="16">
        <v>9.76</v>
      </c>
      <c r="G124" s="16">
        <v>10.4</v>
      </c>
      <c r="H124" s="16">
        <v>1.68</v>
      </c>
      <c r="I124" s="16">
        <v>140</v>
      </c>
      <c r="J124" s="16">
        <v>0.2</v>
      </c>
      <c r="L124" s="132"/>
      <c r="M124" s="132"/>
      <c r="N124" s="132"/>
      <c r="O124" s="132"/>
      <c r="P124" s="132"/>
    </row>
    <row r="125" spans="1:20">
      <c r="A125" s="176" t="s">
        <v>41</v>
      </c>
      <c r="B125" s="175" t="s">
        <v>42</v>
      </c>
      <c r="C125" s="173"/>
      <c r="D125" s="174"/>
      <c r="E125" s="176">
        <v>150</v>
      </c>
      <c r="F125" s="176">
        <v>3.1</v>
      </c>
      <c r="G125" s="176">
        <v>4.2</v>
      </c>
      <c r="H125" s="176">
        <v>20.6</v>
      </c>
      <c r="I125" s="176">
        <v>135</v>
      </c>
      <c r="J125" s="176">
        <v>10.7</v>
      </c>
      <c r="L125" s="132"/>
      <c r="M125" s="132"/>
      <c r="N125" s="132"/>
      <c r="O125" s="132"/>
      <c r="P125" s="132"/>
    </row>
    <row r="126" spans="1:20">
      <c r="A126" s="176" t="s">
        <v>49</v>
      </c>
      <c r="B126" s="247" t="s">
        <v>50</v>
      </c>
      <c r="C126" s="248"/>
      <c r="D126" s="249"/>
      <c r="E126" s="16">
        <v>200</v>
      </c>
      <c r="F126" s="16">
        <v>0.5</v>
      </c>
      <c r="G126" s="16">
        <v>0</v>
      </c>
      <c r="H126" s="16">
        <v>18.3</v>
      </c>
      <c r="I126" s="16">
        <v>72</v>
      </c>
      <c r="J126" s="16">
        <v>50.2</v>
      </c>
      <c r="L126" s="132"/>
      <c r="M126" s="132"/>
      <c r="N126" s="132"/>
      <c r="O126" s="132"/>
      <c r="P126" s="132"/>
    </row>
    <row r="127" spans="1:20">
      <c r="A127" s="3"/>
      <c r="B127" s="21" t="s">
        <v>28</v>
      </c>
      <c r="C127" s="21"/>
      <c r="D127" s="21"/>
      <c r="E127" s="29">
        <v>30</v>
      </c>
      <c r="F127" s="16">
        <v>2.2999999999999998</v>
      </c>
      <c r="G127" s="16">
        <v>0.21</v>
      </c>
      <c r="H127" s="16">
        <v>14.4</v>
      </c>
      <c r="I127" s="16">
        <v>70.8</v>
      </c>
      <c r="J127" s="16">
        <v>0</v>
      </c>
      <c r="L127" s="132"/>
      <c r="M127" s="132"/>
      <c r="N127" s="132"/>
      <c r="O127" s="132"/>
      <c r="P127" s="132"/>
    </row>
    <row r="128" spans="1:20">
      <c r="A128" s="3"/>
      <c r="B128" s="210" t="s">
        <v>29</v>
      </c>
      <c r="C128" s="211"/>
      <c r="D128" s="212"/>
      <c r="E128" s="29">
        <v>35</v>
      </c>
      <c r="F128" s="16">
        <v>2.2999999999999998</v>
      </c>
      <c r="G128" s="16">
        <v>0.42</v>
      </c>
      <c r="H128" s="16">
        <v>11.7</v>
      </c>
      <c r="I128" s="16">
        <v>60.8</v>
      </c>
      <c r="J128" s="16">
        <v>0</v>
      </c>
      <c r="L128" s="132"/>
      <c r="M128" s="132"/>
      <c r="N128" s="132"/>
      <c r="O128" s="132"/>
      <c r="P128" s="132"/>
      <c r="Q128" s="116"/>
      <c r="R128" s="116"/>
      <c r="S128" s="116"/>
      <c r="T128" s="116"/>
    </row>
    <row r="129" spans="1:20">
      <c r="A129" s="29"/>
      <c r="B129" s="210" t="s">
        <v>22</v>
      </c>
      <c r="C129" s="211"/>
      <c r="D129" s="212"/>
      <c r="E129" s="152">
        <f t="shared" ref="E129:J129" si="13">SUM(E122:E128)</f>
        <v>735</v>
      </c>
      <c r="F129" s="152">
        <f t="shared" si="13"/>
        <v>20.36</v>
      </c>
      <c r="G129" s="152">
        <f t="shared" si="13"/>
        <v>24.19</v>
      </c>
      <c r="H129" s="152">
        <f t="shared" si="13"/>
        <v>87.27000000000001</v>
      </c>
      <c r="I129" s="152">
        <f t="shared" si="13"/>
        <v>650.79999999999995</v>
      </c>
      <c r="J129" s="152">
        <f t="shared" si="13"/>
        <v>66.900000000000006</v>
      </c>
      <c r="L129" s="132"/>
      <c r="M129" s="132"/>
      <c r="N129" s="132"/>
      <c r="O129" s="132"/>
      <c r="P129" s="132"/>
      <c r="Q129" s="116"/>
      <c r="R129" s="116"/>
      <c r="S129" s="116"/>
      <c r="T129" s="116"/>
    </row>
    <row r="130" spans="1:20">
      <c r="A130" s="29"/>
      <c r="B130" s="233" t="s">
        <v>33</v>
      </c>
      <c r="C130" s="234"/>
      <c r="D130" s="235"/>
      <c r="E130" s="29"/>
      <c r="F130" s="16"/>
      <c r="G130" s="16"/>
      <c r="H130" s="16"/>
      <c r="I130" s="16"/>
      <c r="J130" s="16"/>
      <c r="L130" s="132"/>
      <c r="M130" s="132"/>
      <c r="N130" s="132"/>
      <c r="O130" s="11"/>
      <c r="P130" s="11"/>
      <c r="Q130" s="11"/>
      <c r="R130" s="11"/>
      <c r="S130" s="11"/>
      <c r="T130" s="11"/>
    </row>
    <row r="131" spans="1:20" s="114" customFormat="1">
      <c r="A131" s="115"/>
      <c r="B131" s="125" t="s">
        <v>51</v>
      </c>
      <c r="C131" s="125"/>
      <c r="D131" s="125"/>
      <c r="E131" s="16">
        <v>180</v>
      </c>
      <c r="F131" s="16">
        <v>5.2</v>
      </c>
      <c r="G131" s="16">
        <v>5.8</v>
      </c>
      <c r="H131" s="16">
        <v>8.5</v>
      </c>
      <c r="I131" s="16">
        <v>105</v>
      </c>
      <c r="J131" s="16">
        <v>2.2999999999999998</v>
      </c>
      <c r="L131" s="132"/>
      <c r="M131" s="132"/>
      <c r="N131" s="132"/>
      <c r="O131" s="11"/>
      <c r="P131" s="11"/>
      <c r="Q131" s="11"/>
      <c r="R131" s="11"/>
      <c r="S131" s="11"/>
      <c r="T131" s="11"/>
    </row>
    <row r="132" spans="1:20">
      <c r="A132" s="29"/>
      <c r="B132" s="210" t="s">
        <v>52</v>
      </c>
      <c r="C132" s="211"/>
      <c r="D132" s="212"/>
      <c r="E132" s="127"/>
      <c r="F132" s="16"/>
      <c r="G132" s="16"/>
      <c r="H132" s="16"/>
      <c r="I132" s="16"/>
      <c r="J132" s="16"/>
      <c r="L132" s="132"/>
      <c r="M132" s="132"/>
      <c r="N132" s="132"/>
      <c r="O132" s="10"/>
      <c r="P132" s="11"/>
      <c r="Q132" s="11"/>
      <c r="R132" s="11"/>
      <c r="S132" s="11"/>
      <c r="T132" s="11"/>
    </row>
    <row r="133" spans="1:20">
      <c r="A133" s="29"/>
      <c r="B133" s="210" t="s">
        <v>211</v>
      </c>
      <c r="C133" s="211"/>
      <c r="D133" s="212"/>
      <c r="E133" s="16">
        <v>50</v>
      </c>
      <c r="F133" s="16">
        <v>2.75</v>
      </c>
      <c r="G133" s="16">
        <v>3.25</v>
      </c>
      <c r="H133" s="16">
        <v>37.1</v>
      </c>
      <c r="I133" s="16">
        <v>188.65</v>
      </c>
      <c r="J133" s="16">
        <v>0</v>
      </c>
      <c r="L133" s="132"/>
      <c r="M133" s="132"/>
      <c r="N133" s="132"/>
      <c r="O133" s="132"/>
      <c r="P133" s="132"/>
      <c r="Q133" s="116"/>
      <c r="R133" s="116"/>
      <c r="S133" s="116"/>
      <c r="T133" s="116"/>
    </row>
    <row r="134" spans="1:20">
      <c r="A134" s="29"/>
      <c r="B134" s="210" t="s">
        <v>22</v>
      </c>
      <c r="C134" s="211"/>
      <c r="D134" s="212"/>
      <c r="E134" s="152">
        <f t="shared" ref="E134:J134" si="14">SUM(E131:E133)</f>
        <v>230</v>
      </c>
      <c r="F134" s="152">
        <f t="shared" si="14"/>
        <v>7.95</v>
      </c>
      <c r="G134" s="152">
        <f t="shared" si="14"/>
        <v>9.0500000000000007</v>
      </c>
      <c r="H134" s="152">
        <f t="shared" si="14"/>
        <v>45.6</v>
      </c>
      <c r="I134" s="152">
        <f t="shared" si="14"/>
        <v>293.64999999999998</v>
      </c>
      <c r="J134" s="152">
        <f t="shared" si="14"/>
        <v>2.2999999999999998</v>
      </c>
      <c r="L134" s="132"/>
      <c r="M134" s="132"/>
      <c r="N134" s="132"/>
      <c r="O134" s="134"/>
      <c r="P134" s="134"/>
      <c r="Q134" s="116"/>
      <c r="R134" s="116"/>
      <c r="S134" s="116"/>
      <c r="T134" s="116"/>
    </row>
    <row r="135" spans="1:20">
      <c r="A135" s="29"/>
      <c r="B135" s="233" t="s">
        <v>35</v>
      </c>
      <c r="C135" s="234"/>
      <c r="D135" s="235"/>
      <c r="E135" s="152"/>
      <c r="F135" s="152">
        <f>F118+F119+F129+F134</f>
        <v>46.31</v>
      </c>
      <c r="G135" s="152">
        <f>G118+G119+G129+G134</f>
        <v>55.989999999999995</v>
      </c>
      <c r="H135" s="152">
        <f>H118+H119+H129+H134</f>
        <v>176.07000000000002</v>
      </c>
      <c r="I135" s="152">
        <f>I118+I119+I129+I134</f>
        <v>1420.15</v>
      </c>
      <c r="J135" s="152">
        <f>J118+J119+J129+J134</f>
        <v>82.4</v>
      </c>
      <c r="L135" s="132"/>
      <c r="M135" s="132"/>
      <c r="N135" s="132"/>
      <c r="O135" s="132"/>
      <c r="P135" s="132"/>
    </row>
    <row r="136" spans="1:20">
      <c r="A136" s="239" t="s">
        <v>238</v>
      </c>
      <c r="B136" s="240"/>
      <c r="C136" s="240"/>
      <c r="D136" s="240"/>
      <c r="E136" s="240"/>
      <c r="F136" s="240"/>
      <c r="G136" s="240"/>
      <c r="H136" s="240"/>
      <c r="I136" s="240"/>
      <c r="J136" s="241"/>
      <c r="L136" s="132"/>
      <c r="M136" s="132"/>
      <c r="N136" s="132"/>
      <c r="O136" s="132"/>
      <c r="P136" s="132"/>
    </row>
    <row r="137" spans="1:20">
      <c r="A137" s="15"/>
      <c r="B137" s="215" t="s">
        <v>11</v>
      </c>
      <c r="C137" s="216"/>
      <c r="D137" s="217"/>
      <c r="E137" s="16"/>
      <c r="F137" s="16"/>
      <c r="G137" s="16"/>
      <c r="H137" s="16"/>
      <c r="I137" s="16"/>
      <c r="J137" s="16"/>
      <c r="L137" s="132"/>
      <c r="M137" s="132"/>
      <c r="N137" s="132"/>
      <c r="O137" s="132"/>
      <c r="P137" s="132"/>
    </row>
    <row r="138" spans="1:20">
      <c r="A138" s="29">
        <v>43</v>
      </c>
      <c r="B138" s="210" t="s">
        <v>110</v>
      </c>
      <c r="C138" s="211"/>
      <c r="D138" s="212"/>
      <c r="E138" s="16">
        <v>160</v>
      </c>
      <c r="F138" s="16">
        <v>7.8</v>
      </c>
      <c r="G138" s="16">
        <v>6.1</v>
      </c>
      <c r="H138" s="16">
        <v>32.4</v>
      </c>
      <c r="I138" s="16">
        <v>219</v>
      </c>
      <c r="J138" s="16">
        <v>0.03</v>
      </c>
      <c r="L138" s="132"/>
      <c r="M138" s="132"/>
      <c r="N138" s="132"/>
      <c r="O138" s="132"/>
      <c r="P138" s="132"/>
    </row>
    <row r="139" spans="1:20">
      <c r="A139" s="29" t="s">
        <v>112</v>
      </c>
      <c r="B139" s="210" t="s">
        <v>111</v>
      </c>
      <c r="C139" s="211"/>
      <c r="D139" s="212"/>
      <c r="E139" s="16"/>
      <c r="F139" s="16"/>
      <c r="G139" s="16"/>
      <c r="H139" s="16"/>
      <c r="I139" s="16"/>
      <c r="J139" s="16"/>
      <c r="L139" s="132"/>
      <c r="M139" s="132"/>
      <c r="N139" s="132"/>
      <c r="O139" s="132"/>
      <c r="P139" s="132"/>
    </row>
    <row r="140" spans="1:20">
      <c r="A140" s="3" t="s">
        <v>201</v>
      </c>
      <c r="B140" s="209" t="s">
        <v>202</v>
      </c>
      <c r="C140" s="209"/>
      <c r="D140" s="209"/>
      <c r="E140" s="3">
        <v>200</v>
      </c>
      <c r="F140" s="16">
        <v>0</v>
      </c>
      <c r="G140" s="16">
        <v>0</v>
      </c>
      <c r="H140" s="16">
        <v>9.1</v>
      </c>
      <c r="I140" s="16">
        <v>35</v>
      </c>
      <c r="J140" s="16">
        <v>0</v>
      </c>
      <c r="L140" s="132"/>
      <c r="M140" s="132"/>
      <c r="N140" s="132"/>
      <c r="O140" s="132"/>
      <c r="P140" s="132"/>
    </row>
    <row r="141" spans="1:20">
      <c r="A141" s="3" t="s">
        <v>21</v>
      </c>
      <c r="B141" s="209" t="s">
        <v>20</v>
      </c>
      <c r="C141" s="209"/>
      <c r="D141" s="209"/>
      <c r="E141" s="6" t="s">
        <v>204</v>
      </c>
      <c r="F141" s="16">
        <v>2.2999999999999998</v>
      </c>
      <c r="G141" s="16">
        <v>3</v>
      </c>
      <c r="H141" s="16">
        <v>17.3</v>
      </c>
      <c r="I141" s="16">
        <v>135.4</v>
      </c>
      <c r="J141" s="16">
        <v>0</v>
      </c>
      <c r="L141" s="132"/>
      <c r="M141" s="132"/>
      <c r="N141" s="132"/>
      <c r="O141" s="132"/>
      <c r="P141" s="132"/>
    </row>
    <row r="142" spans="1:20">
      <c r="A142" s="29"/>
      <c r="B142" s="210" t="s">
        <v>22</v>
      </c>
      <c r="C142" s="211"/>
      <c r="D142" s="212"/>
      <c r="E142" s="152">
        <f t="shared" ref="E142:J142" si="15">SUM(E138:E141)</f>
        <v>360</v>
      </c>
      <c r="F142" s="152">
        <f t="shared" si="15"/>
        <v>10.1</v>
      </c>
      <c r="G142" s="152">
        <f t="shared" si="15"/>
        <v>9.1</v>
      </c>
      <c r="H142" s="152">
        <f t="shared" si="15"/>
        <v>58.8</v>
      </c>
      <c r="I142" s="152">
        <f t="shared" si="15"/>
        <v>389.4</v>
      </c>
      <c r="J142" s="152">
        <f t="shared" si="15"/>
        <v>0.03</v>
      </c>
      <c r="L142" s="132"/>
      <c r="M142" s="132"/>
      <c r="N142" s="132"/>
      <c r="O142" s="132"/>
      <c r="P142" s="132"/>
    </row>
    <row r="143" spans="1:20">
      <c r="A143" s="3" t="s">
        <v>24</v>
      </c>
      <c r="B143" s="32" t="s">
        <v>32</v>
      </c>
      <c r="C143" s="33"/>
      <c r="D143" s="33"/>
      <c r="E143" s="34"/>
      <c r="F143" s="152">
        <v>0.4</v>
      </c>
      <c r="G143" s="152">
        <v>0.4</v>
      </c>
      <c r="H143" s="152">
        <v>9.8000000000000007</v>
      </c>
      <c r="I143" s="152">
        <v>42.7</v>
      </c>
      <c r="J143" s="152">
        <v>10</v>
      </c>
      <c r="L143" s="132"/>
      <c r="M143" s="132"/>
      <c r="N143" s="132"/>
      <c r="O143" s="132"/>
      <c r="P143" s="132"/>
    </row>
    <row r="144" spans="1:20" s="143" customFormat="1">
      <c r="A144" s="140"/>
      <c r="B144" s="141"/>
      <c r="C144" s="139" t="s">
        <v>23</v>
      </c>
      <c r="D144" s="141"/>
      <c r="E144" s="141"/>
      <c r="F144" s="141"/>
      <c r="G144" s="141"/>
      <c r="H144" s="141"/>
      <c r="I144" s="141"/>
      <c r="J144" s="142"/>
      <c r="L144" s="132"/>
      <c r="M144" s="132"/>
      <c r="N144" s="132"/>
      <c r="O144" s="132"/>
      <c r="P144" s="132"/>
    </row>
    <row r="145" spans="1:16">
      <c r="A145" s="206" t="s">
        <v>297</v>
      </c>
      <c r="B145" s="227" t="s">
        <v>298</v>
      </c>
      <c r="C145" s="228"/>
      <c r="D145" s="229"/>
      <c r="E145" s="16">
        <v>60</v>
      </c>
      <c r="F145" s="16">
        <v>0.7</v>
      </c>
      <c r="G145" s="16">
        <v>4</v>
      </c>
      <c r="H145" s="16">
        <v>6.1</v>
      </c>
      <c r="I145" s="16">
        <v>64</v>
      </c>
      <c r="J145" s="16">
        <v>2.7</v>
      </c>
      <c r="L145" s="132"/>
      <c r="M145" s="132"/>
      <c r="N145" s="132"/>
      <c r="O145" s="132"/>
      <c r="P145" s="132"/>
    </row>
    <row r="146" spans="1:16">
      <c r="A146" s="36" t="s">
        <v>113</v>
      </c>
      <c r="B146" s="210" t="s">
        <v>114</v>
      </c>
      <c r="C146" s="211"/>
      <c r="D146" s="212"/>
      <c r="E146" s="16" t="s">
        <v>286</v>
      </c>
      <c r="F146" s="16">
        <v>1.5</v>
      </c>
      <c r="G146" s="16">
        <v>3.96</v>
      </c>
      <c r="H146" s="16">
        <v>10.53</v>
      </c>
      <c r="I146" s="16">
        <v>83.7</v>
      </c>
      <c r="J146" s="16">
        <v>4.95</v>
      </c>
      <c r="L146" s="132"/>
      <c r="M146" s="132"/>
      <c r="N146" s="132"/>
      <c r="O146" s="132"/>
      <c r="P146" s="132"/>
    </row>
    <row r="147" spans="1:16">
      <c r="A147" s="36"/>
      <c r="B147" s="210"/>
      <c r="C147" s="211"/>
      <c r="D147" s="212"/>
      <c r="E147" s="16"/>
      <c r="F147" s="16"/>
      <c r="G147" s="16"/>
      <c r="H147" s="16"/>
      <c r="I147" s="16"/>
      <c r="J147" s="16"/>
      <c r="L147" s="7"/>
      <c r="M147" s="7"/>
      <c r="N147" s="7"/>
      <c r="O147" s="7"/>
      <c r="P147" s="7"/>
    </row>
    <row r="148" spans="1:16">
      <c r="A148" s="56" t="s">
        <v>264</v>
      </c>
      <c r="B148" s="181" t="s">
        <v>263</v>
      </c>
      <c r="C148" s="35"/>
      <c r="D148" s="35"/>
      <c r="E148" s="74" t="s">
        <v>161</v>
      </c>
      <c r="F148" s="36">
        <v>14.9</v>
      </c>
      <c r="G148" s="36">
        <v>15.7</v>
      </c>
      <c r="H148" s="36">
        <v>4.7</v>
      </c>
      <c r="I148" s="36">
        <v>220</v>
      </c>
      <c r="J148" s="36">
        <v>0.5</v>
      </c>
      <c r="L148" s="132"/>
      <c r="M148" s="132"/>
      <c r="N148" s="132"/>
      <c r="O148" s="132"/>
      <c r="P148" s="132"/>
    </row>
    <row r="149" spans="1:16">
      <c r="A149" s="185" t="s">
        <v>279</v>
      </c>
      <c r="B149" s="186" t="s">
        <v>280</v>
      </c>
      <c r="C149" s="42"/>
      <c r="D149" s="43"/>
      <c r="E149" s="36">
        <v>150</v>
      </c>
      <c r="F149" s="36">
        <v>4.5</v>
      </c>
      <c r="G149" s="36">
        <v>4</v>
      </c>
      <c r="H149" s="36">
        <v>20</v>
      </c>
      <c r="I149" s="36">
        <v>136.5</v>
      </c>
      <c r="J149" s="144">
        <v>0</v>
      </c>
      <c r="K149" s="101"/>
      <c r="L149" s="87"/>
      <c r="M149" s="87"/>
      <c r="N149" s="87"/>
      <c r="O149" s="87"/>
      <c r="P149" s="87"/>
    </row>
    <row r="150" spans="1:16">
      <c r="A150" s="3" t="s">
        <v>49</v>
      </c>
      <c r="B150" s="30" t="s">
        <v>50</v>
      </c>
      <c r="C150" s="30"/>
      <c r="D150" s="30"/>
      <c r="E150" s="36">
        <v>200</v>
      </c>
      <c r="F150" s="16">
        <v>0.5</v>
      </c>
      <c r="G150" s="16">
        <v>0</v>
      </c>
      <c r="H150" s="16">
        <v>18.3</v>
      </c>
      <c r="I150" s="16">
        <v>72</v>
      </c>
      <c r="J150" s="16">
        <v>50.16</v>
      </c>
      <c r="L150" s="132"/>
      <c r="M150" s="132"/>
      <c r="N150" s="132"/>
      <c r="O150" s="132"/>
      <c r="P150" s="132"/>
    </row>
    <row r="151" spans="1:16">
      <c r="A151" s="3"/>
      <c r="B151" s="30" t="s">
        <v>28</v>
      </c>
      <c r="C151" s="30"/>
      <c r="D151" s="30"/>
      <c r="E151" s="36">
        <v>30</v>
      </c>
      <c r="F151" s="16">
        <v>2.2999999999999998</v>
      </c>
      <c r="G151" s="16">
        <v>0.21</v>
      </c>
      <c r="H151" s="16">
        <v>14.4</v>
      </c>
      <c r="I151" s="16">
        <v>70.8</v>
      </c>
      <c r="J151" s="16">
        <v>0</v>
      </c>
      <c r="L151" s="132"/>
      <c r="M151" s="132"/>
      <c r="N151" s="132"/>
      <c r="O151" s="132"/>
      <c r="P151" s="132"/>
    </row>
    <row r="152" spans="1:16">
      <c r="A152" s="3"/>
      <c r="B152" s="210" t="s">
        <v>29</v>
      </c>
      <c r="C152" s="211"/>
      <c r="D152" s="212"/>
      <c r="E152" s="36">
        <v>35</v>
      </c>
      <c r="F152" s="16">
        <v>2.2999999999999998</v>
      </c>
      <c r="G152" s="16">
        <v>0.42</v>
      </c>
      <c r="H152" s="16">
        <v>11.7</v>
      </c>
      <c r="I152" s="16">
        <v>60.8</v>
      </c>
      <c r="J152" s="16">
        <v>0</v>
      </c>
      <c r="L152" s="132"/>
      <c r="M152" s="132"/>
      <c r="N152" s="132"/>
      <c r="O152" s="132"/>
      <c r="P152" s="132"/>
    </row>
    <row r="153" spans="1:16">
      <c r="A153" s="36"/>
      <c r="B153" s="210" t="s">
        <v>22</v>
      </c>
      <c r="C153" s="211"/>
      <c r="D153" s="212"/>
      <c r="E153" s="152">
        <f>SUM(E145:E152)</f>
        <v>475</v>
      </c>
      <c r="F153" s="152">
        <f>SUM(F146:F152)</f>
        <v>26</v>
      </c>
      <c r="G153" s="152">
        <f>SUM(G146:G152)</f>
        <v>24.290000000000003</v>
      </c>
      <c r="H153" s="152">
        <f>SUM(H146:H152)</f>
        <v>79.63000000000001</v>
      </c>
      <c r="I153" s="152">
        <f>SUM(I146:I152)</f>
        <v>643.79999999999995</v>
      </c>
      <c r="J153" s="152">
        <f>SUM(J146:J152)</f>
        <v>55.61</v>
      </c>
      <c r="L153" s="132"/>
      <c r="M153" s="132"/>
      <c r="N153" s="132"/>
      <c r="O153" s="132"/>
      <c r="P153" s="132"/>
    </row>
    <row r="154" spans="1:16">
      <c r="A154" s="36"/>
      <c r="B154" s="233" t="s">
        <v>33</v>
      </c>
      <c r="C154" s="234"/>
      <c r="D154" s="235"/>
      <c r="E154" s="36"/>
      <c r="F154" s="16"/>
      <c r="G154" s="16"/>
      <c r="H154" s="16"/>
      <c r="I154" s="16"/>
      <c r="J154" s="16"/>
      <c r="L154" s="132"/>
      <c r="M154" s="132"/>
      <c r="N154" s="132"/>
      <c r="O154" s="132"/>
      <c r="P154" s="132"/>
    </row>
    <row r="155" spans="1:16" s="119" customFormat="1">
      <c r="A155" s="120"/>
      <c r="B155" s="184" t="s">
        <v>58</v>
      </c>
      <c r="C155" s="118"/>
      <c r="D155" s="118"/>
      <c r="E155" s="16">
        <v>180</v>
      </c>
      <c r="F155" s="16">
        <v>5.2</v>
      </c>
      <c r="G155" s="16">
        <v>5.3</v>
      </c>
      <c r="H155" s="16">
        <v>8.1</v>
      </c>
      <c r="I155" s="16">
        <v>100</v>
      </c>
      <c r="J155" s="16">
        <v>1</v>
      </c>
      <c r="L155" s="132"/>
      <c r="M155" s="132"/>
      <c r="N155" s="132"/>
      <c r="O155" s="132"/>
      <c r="P155" s="132"/>
    </row>
    <row r="156" spans="1:16">
      <c r="A156" s="16" t="s">
        <v>173</v>
      </c>
      <c r="B156" s="222" t="s">
        <v>219</v>
      </c>
      <c r="C156" s="223"/>
      <c r="D156" s="224"/>
      <c r="E156" s="16">
        <v>65</v>
      </c>
      <c r="F156" s="16">
        <v>3.8</v>
      </c>
      <c r="G156" s="16">
        <v>4.16</v>
      </c>
      <c r="H156" s="16">
        <v>31.2</v>
      </c>
      <c r="I156" s="16">
        <v>177.6</v>
      </c>
      <c r="J156" s="16">
        <v>0.26</v>
      </c>
      <c r="L156" s="7"/>
      <c r="M156" s="7"/>
      <c r="N156" s="7"/>
      <c r="O156" s="7"/>
      <c r="P156" s="7"/>
    </row>
    <row r="157" spans="1:16">
      <c r="A157" s="36"/>
      <c r="B157" s="210" t="s">
        <v>22</v>
      </c>
      <c r="C157" s="211"/>
      <c r="D157" s="212"/>
      <c r="E157" s="152">
        <f t="shared" ref="E157:J157" si="16">SUM(E155:E156)</f>
        <v>245</v>
      </c>
      <c r="F157" s="152">
        <f t="shared" si="16"/>
        <v>9</v>
      </c>
      <c r="G157" s="152">
        <f t="shared" si="16"/>
        <v>9.4600000000000009</v>
      </c>
      <c r="H157" s="152">
        <f t="shared" si="16"/>
        <v>39.299999999999997</v>
      </c>
      <c r="I157" s="152">
        <f t="shared" si="16"/>
        <v>277.60000000000002</v>
      </c>
      <c r="J157" s="152">
        <f t="shared" si="16"/>
        <v>1.26</v>
      </c>
      <c r="L157" s="132"/>
      <c r="M157" s="132"/>
      <c r="N157" s="132"/>
      <c r="O157" s="132"/>
      <c r="P157" s="132"/>
    </row>
    <row r="158" spans="1:16">
      <c r="A158" s="36"/>
      <c r="B158" s="233" t="s">
        <v>35</v>
      </c>
      <c r="C158" s="234"/>
      <c r="D158" s="235"/>
      <c r="E158" s="152"/>
      <c r="F158" s="152">
        <f>F142+F143+F153+F157</f>
        <v>45.5</v>
      </c>
      <c r="G158" s="152">
        <f>G142+G143+G153+G157</f>
        <v>43.250000000000007</v>
      </c>
      <c r="H158" s="152">
        <f>H142+H143+H153+H157</f>
        <v>187.53000000000003</v>
      </c>
      <c r="I158" s="152">
        <f>I142+I143+I153+I157</f>
        <v>1353.5</v>
      </c>
      <c r="J158" s="152">
        <f>J142+J143+J153+J157</f>
        <v>66.900000000000006</v>
      </c>
      <c r="L158" s="132"/>
      <c r="M158" s="132"/>
      <c r="N158" s="132"/>
      <c r="O158" s="132"/>
      <c r="P158" s="132"/>
    </row>
    <row r="159" spans="1:16">
      <c r="A159" s="215" t="s">
        <v>239</v>
      </c>
      <c r="B159" s="216"/>
      <c r="C159" s="216"/>
      <c r="D159" s="216"/>
      <c r="E159" s="216"/>
      <c r="F159" s="216"/>
      <c r="G159" s="216"/>
      <c r="H159" s="216"/>
      <c r="I159" s="216"/>
      <c r="J159" s="217"/>
      <c r="L159" s="132"/>
      <c r="M159" s="132"/>
      <c r="N159" s="132"/>
      <c r="O159" s="132"/>
      <c r="P159" s="132"/>
    </row>
    <row r="160" spans="1:16">
      <c r="A160" s="36"/>
      <c r="B160" s="215" t="s">
        <v>11</v>
      </c>
      <c r="C160" s="216"/>
      <c r="D160" s="217"/>
      <c r="E160" s="16"/>
      <c r="F160" s="16"/>
      <c r="G160" s="16"/>
      <c r="H160" s="16"/>
      <c r="I160" s="16"/>
      <c r="J160" s="16"/>
      <c r="L160" s="132"/>
      <c r="M160" s="132"/>
      <c r="N160" s="132"/>
      <c r="O160" s="132"/>
      <c r="P160" s="132"/>
    </row>
    <row r="161" spans="1:16">
      <c r="A161" s="36" t="s">
        <v>116</v>
      </c>
      <c r="B161" s="210" t="s">
        <v>196</v>
      </c>
      <c r="C161" s="211"/>
      <c r="D161" s="212"/>
      <c r="E161" s="16">
        <v>200</v>
      </c>
      <c r="F161" s="16">
        <v>3.4</v>
      </c>
      <c r="G161" s="16">
        <v>3.7</v>
      </c>
      <c r="H161" s="16">
        <v>12</v>
      </c>
      <c r="I161" s="16">
        <v>95</v>
      </c>
      <c r="J161" s="16">
        <v>0.42</v>
      </c>
      <c r="L161" s="132"/>
      <c r="M161" s="132"/>
      <c r="N161" s="132"/>
      <c r="O161" s="132"/>
      <c r="P161" s="132"/>
    </row>
    <row r="162" spans="1:16">
      <c r="A162" s="3" t="s">
        <v>44</v>
      </c>
      <c r="B162" s="209" t="s">
        <v>43</v>
      </c>
      <c r="C162" s="209"/>
      <c r="D162" s="209"/>
      <c r="E162" s="36">
        <v>200</v>
      </c>
      <c r="F162" s="16">
        <v>3.9</v>
      </c>
      <c r="G162" s="16">
        <v>3.5</v>
      </c>
      <c r="H162" s="16">
        <v>22.9</v>
      </c>
      <c r="I162" s="16">
        <v>135</v>
      </c>
      <c r="J162" s="16">
        <v>0.3</v>
      </c>
      <c r="L162" s="132"/>
      <c r="M162" s="132"/>
      <c r="N162" s="132"/>
      <c r="O162" s="132"/>
      <c r="P162" s="132"/>
    </row>
    <row r="163" spans="1:16">
      <c r="A163" s="3" t="s">
        <v>21</v>
      </c>
      <c r="B163" s="209" t="s">
        <v>20</v>
      </c>
      <c r="C163" s="209"/>
      <c r="D163" s="209"/>
      <c r="E163" s="6" t="s">
        <v>204</v>
      </c>
      <c r="F163" s="16">
        <v>2.2999999999999998</v>
      </c>
      <c r="G163" s="16">
        <v>3</v>
      </c>
      <c r="H163" s="16">
        <v>17.3</v>
      </c>
      <c r="I163" s="16">
        <v>135.4</v>
      </c>
      <c r="J163" s="16">
        <v>0</v>
      </c>
      <c r="L163" s="132"/>
      <c r="M163" s="132"/>
      <c r="N163" s="132"/>
      <c r="O163" s="132"/>
      <c r="P163" s="132"/>
    </row>
    <row r="164" spans="1:16">
      <c r="A164" s="31"/>
      <c r="B164" s="251" t="s">
        <v>22</v>
      </c>
      <c r="C164" s="245"/>
      <c r="D164" s="246"/>
      <c r="E164" s="152">
        <f t="shared" ref="E164:I164" si="17">SUM(E161:E163)</f>
        <v>400</v>
      </c>
      <c r="F164" s="152">
        <f t="shared" si="17"/>
        <v>9.6</v>
      </c>
      <c r="G164" s="152">
        <f t="shared" si="17"/>
        <v>10.199999999999999</v>
      </c>
      <c r="H164" s="152">
        <f t="shared" si="17"/>
        <v>52.2</v>
      </c>
      <c r="I164" s="152">
        <f t="shared" si="17"/>
        <v>365.4</v>
      </c>
      <c r="J164" s="152">
        <f>+J165+J176+J181</f>
        <v>70.550370370370359</v>
      </c>
      <c r="L164" s="132"/>
      <c r="M164" s="132"/>
      <c r="N164" s="132"/>
      <c r="O164" s="132"/>
      <c r="P164" s="132"/>
    </row>
    <row r="165" spans="1:16">
      <c r="A165" s="3" t="s">
        <v>24</v>
      </c>
      <c r="B165" s="32" t="s">
        <v>32</v>
      </c>
      <c r="C165" s="33"/>
      <c r="D165" s="33"/>
      <c r="E165" s="34"/>
      <c r="F165" s="152">
        <v>0.4</v>
      </c>
      <c r="G165" s="152">
        <v>0.4</v>
      </c>
      <c r="H165" s="152">
        <v>9.8000000000000007</v>
      </c>
      <c r="I165" s="152">
        <v>42.7</v>
      </c>
      <c r="J165" s="152">
        <v>10</v>
      </c>
      <c r="L165" s="7"/>
      <c r="M165" s="7"/>
      <c r="N165" s="7"/>
      <c r="O165" s="7"/>
      <c r="P165" s="7"/>
    </row>
    <row r="166" spans="1:16">
      <c r="A166" s="36"/>
      <c r="B166" s="215" t="s">
        <v>23</v>
      </c>
      <c r="C166" s="216"/>
      <c r="D166" s="217"/>
      <c r="E166" s="16"/>
      <c r="F166" s="16"/>
      <c r="G166" s="16"/>
      <c r="H166" s="16"/>
      <c r="I166" s="16"/>
      <c r="J166" s="16"/>
      <c r="L166" s="132"/>
      <c r="M166" s="132"/>
      <c r="N166" s="132"/>
      <c r="O166" s="132"/>
      <c r="P166" s="132"/>
    </row>
    <row r="167" spans="1:16">
      <c r="A167" s="36" t="s">
        <v>80</v>
      </c>
      <c r="B167" s="210" t="s">
        <v>197</v>
      </c>
      <c r="C167" s="211"/>
      <c r="D167" s="212"/>
      <c r="E167" s="16">
        <v>60</v>
      </c>
      <c r="F167" s="16">
        <v>1.3</v>
      </c>
      <c r="G167" s="16">
        <v>6.6</v>
      </c>
      <c r="H167" s="16">
        <v>1.7</v>
      </c>
      <c r="I167" s="16">
        <v>72</v>
      </c>
      <c r="J167" s="16">
        <v>0.92</v>
      </c>
      <c r="L167" s="132"/>
      <c r="M167" s="132"/>
      <c r="N167" s="132"/>
      <c r="O167" s="132"/>
      <c r="P167" s="132"/>
    </row>
    <row r="168" spans="1:16">
      <c r="A168" s="29"/>
      <c r="B168" s="210" t="s">
        <v>198</v>
      </c>
      <c r="C168" s="211"/>
      <c r="D168" s="212"/>
      <c r="E168" s="16"/>
      <c r="F168" s="16"/>
      <c r="G168" s="16"/>
      <c r="H168" s="16"/>
      <c r="I168" s="16"/>
      <c r="J168" s="16"/>
      <c r="L168" s="132"/>
      <c r="M168" s="132"/>
      <c r="N168" s="132"/>
      <c r="O168" s="132"/>
      <c r="P168" s="132"/>
    </row>
    <row r="169" spans="1:16">
      <c r="A169" s="3" t="s">
        <v>117</v>
      </c>
      <c r="B169" s="210" t="s">
        <v>118</v>
      </c>
      <c r="C169" s="211"/>
      <c r="D169" s="212"/>
      <c r="E169" s="3">
        <v>180</v>
      </c>
      <c r="F169" s="16">
        <v>1.6</v>
      </c>
      <c r="G169" s="16">
        <v>4</v>
      </c>
      <c r="H169" s="16">
        <v>10</v>
      </c>
      <c r="I169" s="16">
        <v>83.7</v>
      </c>
      <c r="J169" s="16">
        <v>7.6</v>
      </c>
      <c r="L169" s="132"/>
      <c r="M169" s="132"/>
      <c r="N169" s="132"/>
      <c r="O169" s="132"/>
      <c r="P169" s="132"/>
    </row>
    <row r="170" spans="1:16">
      <c r="A170" s="29"/>
      <c r="B170" s="210" t="s">
        <v>119</v>
      </c>
      <c r="C170" s="211"/>
      <c r="D170" s="212"/>
      <c r="E170" s="16"/>
      <c r="F170" s="16"/>
      <c r="G170" s="16"/>
      <c r="H170" s="16"/>
      <c r="I170" s="16"/>
      <c r="J170" s="16"/>
      <c r="L170" s="132"/>
      <c r="M170" s="132"/>
      <c r="N170" s="132"/>
      <c r="O170" s="132"/>
      <c r="P170" s="132"/>
    </row>
    <row r="171" spans="1:16">
      <c r="A171" s="3" t="s">
        <v>71</v>
      </c>
      <c r="B171" s="210" t="s">
        <v>68</v>
      </c>
      <c r="C171" s="211"/>
      <c r="D171" s="211"/>
      <c r="E171" s="103">
        <v>80</v>
      </c>
      <c r="F171" s="16">
        <v>11.1</v>
      </c>
      <c r="G171" s="16">
        <v>6</v>
      </c>
      <c r="H171" s="16">
        <v>10.7</v>
      </c>
      <c r="I171" s="16">
        <v>142</v>
      </c>
      <c r="J171" s="16">
        <v>0.6</v>
      </c>
      <c r="L171" s="132"/>
      <c r="M171" s="132"/>
      <c r="O171" s="132"/>
      <c r="P171" s="132"/>
    </row>
    <row r="172" spans="1:16">
      <c r="A172" s="205" t="s">
        <v>293</v>
      </c>
      <c r="B172" s="252" t="s">
        <v>120</v>
      </c>
      <c r="C172" s="253"/>
      <c r="D172" s="254"/>
      <c r="E172" s="16">
        <v>150</v>
      </c>
      <c r="F172" s="16">
        <v>3.5</v>
      </c>
      <c r="G172" s="16">
        <v>3.7</v>
      </c>
      <c r="H172" s="16">
        <v>34.700000000000003</v>
      </c>
      <c r="I172" s="16">
        <v>183</v>
      </c>
      <c r="J172" s="16">
        <v>0.6</v>
      </c>
      <c r="L172" s="132"/>
      <c r="M172" s="132"/>
      <c r="N172" s="132"/>
      <c r="O172" s="132"/>
      <c r="P172" s="132"/>
    </row>
    <row r="173" spans="1:16">
      <c r="A173" s="3" t="s">
        <v>49</v>
      </c>
      <c r="B173" s="30" t="s">
        <v>50</v>
      </c>
      <c r="C173" s="30"/>
      <c r="D173" s="30"/>
      <c r="E173" s="36">
        <v>200</v>
      </c>
      <c r="F173" s="16">
        <v>0.5</v>
      </c>
      <c r="G173" s="16">
        <v>0</v>
      </c>
      <c r="H173" s="16">
        <v>18.3</v>
      </c>
      <c r="I173" s="16">
        <v>72</v>
      </c>
      <c r="J173" s="16">
        <v>50.16</v>
      </c>
      <c r="L173" s="132"/>
      <c r="M173" s="132"/>
      <c r="N173" s="132"/>
      <c r="O173" s="132"/>
      <c r="P173" s="132"/>
    </row>
    <row r="174" spans="1:16">
      <c r="A174" s="3"/>
      <c r="B174" s="30" t="s">
        <v>28</v>
      </c>
      <c r="C174" s="30"/>
      <c r="D174" s="30"/>
      <c r="E174" s="156">
        <v>30</v>
      </c>
      <c r="F174" s="16">
        <v>2.2999999999999998</v>
      </c>
      <c r="G174" s="16">
        <v>0.21</v>
      </c>
      <c r="H174" s="16">
        <v>14.4</v>
      </c>
      <c r="I174" s="16">
        <v>70.8</v>
      </c>
      <c r="J174" s="16">
        <v>0</v>
      </c>
      <c r="L174" s="132"/>
      <c r="M174" s="132"/>
      <c r="N174" s="132"/>
      <c r="O174" s="132"/>
      <c r="P174" s="132"/>
    </row>
    <row r="175" spans="1:16">
      <c r="A175" s="3"/>
      <c r="B175" s="210" t="s">
        <v>29</v>
      </c>
      <c r="C175" s="211"/>
      <c r="D175" s="212"/>
      <c r="E175" s="36">
        <v>35</v>
      </c>
      <c r="F175" s="16">
        <v>2.2999999999999998</v>
      </c>
      <c r="G175" s="16">
        <v>0.42</v>
      </c>
      <c r="H175" s="16">
        <v>11.7</v>
      </c>
      <c r="I175" s="16">
        <v>60.8</v>
      </c>
      <c r="J175" s="16">
        <v>0</v>
      </c>
      <c r="L175" s="132"/>
      <c r="M175" s="132"/>
      <c r="N175" s="132"/>
      <c r="O175" s="132"/>
      <c r="P175" s="132"/>
    </row>
    <row r="176" spans="1:16">
      <c r="A176" s="36"/>
      <c r="B176" s="210" t="s">
        <v>22</v>
      </c>
      <c r="C176" s="211"/>
      <c r="D176" s="212"/>
      <c r="E176" s="152">
        <f t="shared" ref="E176:J176" si="18">SUM(E167:E175)</f>
        <v>735</v>
      </c>
      <c r="F176" s="152">
        <f t="shared" si="18"/>
        <v>22.6</v>
      </c>
      <c r="G176" s="152">
        <f t="shared" si="18"/>
        <v>20.930000000000003</v>
      </c>
      <c r="H176" s="152">
        <f t="shared" si="18"/>
        <v>101.50000000000001</v>
      </c>
      <c r="I176" s="152">
        <f t="shared" si="18"/>
        <v>684.3</v>
      </c>
      <c r="J176" s="152">
        <f t="shared" si="18"/>
        <v>59.879999999999995</v>
      </c>
      <c r="L176" s="132"/>
      <c r="M176" s="132"/>
      <c r="N176" s="132"/>
      <c r="O176" s="132"/>
      <c r="P176" s="132"/>
    </row>
    <row r="177" spans="1:16">
      <c r="A177" s="36"/>
      <c r="B177" s="218" t="s">
        <v>33</v>
      </c>
      <c r="C177" s="219"/>
      <c r="D177" s="220"/>
      <c r="E177" s="16"/>
      <c r="F177" s="16"/>
      <c r="G177" s="16"/>
      <c r="H177" s="16"/>
      <c r="I177" s="16"/>
      <c r="J177" s="16"/>
      <c r="L177" s="132"/>
      <c r="M177" s="132"/>
      <c r="N177" s="132"/>
      <c r="O177" s="132"/>
      <c r="P177" s="132"/>
    </row>
    <row r="178" spans="1:16">
      <c r="A178" s="56" t="s">
        <v>189</v>
      </c>
      <c r="B178" s="210" t="s">
        <v>163</v>
      </c>
      <c r="C178" s="211"/>
      <c r="D178" s="212"/>
      <c r="E178" s="16">
        <v>65</v>
      </c>
      <c r="F178" s="16">
        <v>4.0740740740740744</v>
      </c>
      <c r="G178" s="16">
        <v>2.9629629629629628</v>
      </c>
      <c r="H178" s="16">
        <v>22.222222222222221</v>
      </c>
      <c r="I178" s="16">
        <v>131.48148148148147</v>
      </c>
      <c r="J178" s="16">
        <v>0.37037037037037035</v>
      </c>
      <c r="L178" s="7"/>
      <c r="M178" s="132"/>
      <c r="N178" s="132"/>
      <c r="O178" s="132"/>
      <c r="P178" s="132"/>
    </row>
    <row r="179" spans="1:16">
      <c r="A179" s="120" t="s">
        <v>38</v>
      </c>
      <c r="B179" s="209" t="s">
        <v>36</v>
      </c>
      <c r="C179" s="209"/>
      <c r="D179" s="209"/>
      <c r="E179" s="16">
        <v>200</v>
      </c>
      <c r="F179" s="16">
        <v>2.9</v>
      </c>
      <c r="G179" s="16">
        <v>3</v>
      </c>
      <c r="H179" s="16">
        <v>11.2</v>
      </c>
      <c r="I179" s="16">
        <v>85</v>
      </c>
      <c r="J179" s="16">
        <v>0.3</v>
      </c>
      <c r="L179" s="132"/>
      <c r="M179" s="132"/>
      <c r="N179" s="132"/>
      <c r="O179" s="132"/>
      <c r="P179" s="132"/>
    </row>
    <row r="180" spans="1:16">
      <c r="A180" s="36"/>
      <c r="B180" s="118"/>
      <c r="C180" s="118"/>
      <c r="D180" s="118"/>
      <c r="E180" s="120"/>
      <c r="F180" s="16"/>
      <c r="G180" s="16"/>
      <c r="H180" s="16"/>
      <c r="I180" s="16"/>
      <c r="J180" s="16"/>
      <c r="L180" s="132"/>
      <c r="M180" s="132"/>
      <c r="N180" s="132"/>
      <c r="O180" s="132"/>
      <c r="P180" s="132"/>
    </row>
    <row r="181" spans="1:16">
      <c r="A181" s="36"/>
      <c r="B181" s="221" t="s">
        <v>22</v>
      </c>
      <c r="C181" s="213"/>
      <c r="D181" s="214"/>
      <c r="E181" s="152">
        <f t="shared" ref="E181:J181" si="19">SUM(E178:E180)</f>
        <v>265</v>
      </c>
      <c r="F181" s="152">
        <f t="shared" si="19"/>
        <v>6.9740740740740748</v>
      </c>
      <c r="G181" s="152">
        <f t="shared" si="19"/>
        <v>5.9629629629629628</v>
      </c>
      <c r="H181" s="152">
        <f t="shared" si="19"/>
        <v>33.422222222222217</v>
      </c>
      <c r="I181" s="152">
        <f t="shared" si="19"/>
        <v>216.48148148148147</v>
      </c>
      <c r="J181" s="152">
        <f t="shared" si="19"/>
        <v>0.67037037037037028</v>
      </c>
      <c r="L181" s="132"/>
      <c r="M181" s="132"/>
      <c r="N181" s="132"/>
      <c r="O181" s="132"/>
      <c r="P181" s="132"/>
    </row>
    <row r="182" spans="1:16">
      <c r="A182" s="36"/>
      <c r="B182" s="233" t="s">
        <v>35</v>
      </c>
      <c r="C182" s="234"/>
      <c r="D182" s="235"/>
      <c r="E182" s="152"/>
      <c r="F182" s="152">
        <f>F164+F165+F176+F181</f>
        <v>39.574074074074076</v>
      </c>
      <c r="G182" s="152">
        <f t="shared" ref="G182:J182" si="20">G164+G165+G176+G181</f>
        <v>37.492962962962963</v>
      </c>
      <c r="H182" s="152">
        <f t="shared" si="20"/>
        <v>196.92222222222222</v>
      </c>
      <c r="I182" s="152">
        <f t="shared" si="20"/>
        <v>1308.8814814814814</v>
      </c>
      <c r="J182" s="152">
        <f t="shared" si="20"/>
        <v>141.10074074074072</v>
      </c>
      <c r="L182" s="132"/>
      <c r="M182" s="132"/>
      <c r="N182" s="132"/>
      <c r="O182" s="132"/>
      <c r="P182" s="132"/>
    </row>
    <row r="183" spans="1:16">
      <c r="A183" s="215" t="s">
        <v>240</v>
      </c>
      <c r="B183" s="216"/>
      <c r="C183" s="216"/>
      <c r="D183" s="216"/>
      <c r="E183" s="216"/>
      <c r="F183" s="216"/>
      <c r="G183" s="216"/>
      <c r="H183" s="216"/>
      <c r="I183" s="216"/>
      <c r="J183" s="217"/>
      <c r="L183" s="132"/>
      <c r="M183" s="132"/>
      <c r="N183" s="132"/>
      <c r="O183" s="132"/>
      <c r="P183" s="132"/>
    </row>
    <row r="184" spans="1:16">
      <c r="A184" s="36"/>
      <c r="B184" s="215" t="s">
        <v>11</v>
      </c>
      <c r="C184" s="216"/>
      <c r="D184" s="217"/>
      <c r="E184" s="16"/>
      <c r="F184" s="16"/>
      <c r="G184" s="16"/>
      <c r="H184" s="16"/>
      <c r="I184" s="16"/>
      <c r="J184" s="16"/>
      <c r="L184" s="132"/>
      <c r="M184" s="132"/>
      <c r="N184" s="132"/>
      <c r="O184" s="132"/>
      <c r="P184" s="132"/>
    </row>
    <row r="185" spans="1:16">
      <c r="A185" s="3" t="s">
        <v>216</v>
      </c>
      <c r="B185" s="209" t="s">
        <v>265</v>
      </c>
      <c r="C185" s="209"/>
      <c r="D185" s="209"/>
      <c r="E185" s="169">
        <v>150</v>
      </c>
      <c r="F185" s="16">
        <v>25.3</v>
      </c>
      <c r="G185" s="16">
        <v>14.4</v>
      </c>
      <c r="H185" s="16">
        <v>19.8</v>
      </c>
      <c r="I185" s="16">
        <v>313.5</v>
      </c>
      <c r="J185" s="16">
        <v>0.2</v>
      </c>
      <c r="L185" s="132"/>
      <c r="M185" s="132"/>
      <c r="N185" s="132"/>
      <c r="O185" s="132"/>
      <c r="P185" s="132"/>
    </row>
    <row r="186" spans="1:16">
      <c r="A186" s="6" t="s">
        <v>15</v>
      </c>
      <c r="B186" s="37" t="s">
        <v>92</v>
      </c>
      <c r="C186" s="37"/>
      <c r="D186" s="37"/>
      <c r="E186" s="3">
        <v>200</v>
      </c>
      <c r="F186" s="16">
        <v>3</v>
      </c>
      <c r="G186" s="16">
        <v>2.9</v>
      </c>
      <c r="H186" s="16">
        <v>13.4</v>
      </c>
      <c r="I186" s="16">
        <v>89</v>
      </c>
      <c r="J186" s="16">
        <v>0.52</v>
      </c>
      <c r="L186" s="132"/>
      <c r="M186" s="132"/>
      <c r="N186" s="132"/>
      <c r="O186" s="132"/>
      <c r="P186" s="132"/>
    </row>
    <row r="187" spans="1:16">
      <c r="A187" s="3" t="s">
        <v>21</v>
      </c>
      <c r="B187" s="209" t="s">
        <v>20</v>
      </c>
      <c r="C187" s="209"/>
      <c r="D187" s="209"/>
      <c r="E187" s="6" t="s">
        <v>204</v>
      </c>
      <c r="F187" s="16">
        <v>2.2999999999999998</v>
      </c>
      <c r="G187" s="16">
        <v>3</v>
      </c>
      <c r="H187" s="16">
        <v>17.3</v>
      </c>
      <c r="I187" s="16">
        <v>135.4</v>
      </c>
      <c r="J187" s="16">
        <v>0</v>
      </c>
      <c r="L187" s="132"/>
      <c r="M187" s="132"/>
      <c r="N187" s="132"/>
      <c r="O187" s="132"/>
      <c r="P187" s="132"/>
    </row>
    <row r="188" spans="1:16">
      <c r="A188" s="29"/>
      <c r="B188" s="210" t="s">
        <v>22</v>
      </c>
      <c r="C188" s="211"/>
      <c r="D188" s="212"/>
      <c r="E188" s="152">
        <f t="shared" ref="E188:J188" si="21">SUM(E185:E187)</f>
        <v>350</v>
      </c>
      <c r="F188" s="152">
        <f t="shared" si="21"/>
        <v>30.6</v>
      </c>
      <c r="G188" s="152">
        <f t="shared" si="21"/>
        <v>20.3</v>
      </c>
      <c r="H188" s="152">
        <f t="shared" si="21"/>
        <v>50.5</v>
      </c>
      <c r="I188" s="152">
        <f t="shared" si="21"/>
        <v>537.9</v>
      </c>
      <c r="J188" s="152">
        <f t="shared" si="21"/>
        <v>0.72</v>
      </c>
      <c r="L188" s="132"/>
      <c r="M188" s="132"/>
      <c r="N188" s="132"/>
      <c r="O188" s="132"/>
      <c r="P188" s="132"/>
    </row>
    <row r="189" spans="1:16">
      <c r="A189" s="3" t="s">
        <v>24</v>
      </c>
      <c r="B189" s="38" t="s">
        <v>32</v>
      </c>
      <c r="C189" s="39"/>
      <c r="D189" s="39"/>
      <c r="E189" s="40"/>
      <c r="F189" s="152">
        <v>0.4</v>
      </c>
      <c r="G189" s="152">
        <v>0.4</v>
      </c>
      <c r="H189" s="152">
        <v>9.8000000000000007</v>
      </c>
      <c r="I189" s="152">
        <v>42.7</v>
      </c>
      <c r="J189" s="152">
        <v>10</v>
      </c>
      <c r="L189" s="132"/>
      <c r="M189" s="132"/>
      <c r="N189" s="132"/>
      <c r="O189" s="132"/>
      <c r="P189" s="132"/>
    </row>
    <row r="190" spans="1:16">
      <c r="A190" s="29"/>
      <c r="B190" s="215" t="s">
        <v>23</v>
      </c>
      <c r="C190" s="216"/>
      <c r="D190" s="217"/>
      <c r="E190" s="29"/>
      <c r="F190" s="29"/>
      <c r="G190" s="29"/>
      <c r="H190" s="29"/>
      <c r="I190" s="29"/>
      <c r="J190" s="29"/>
      <c r="L190" s="132"/>
      <c r="M190" s="132"/>
      <c r="N190" s="132"/>
      <c r="O190" s="132"/>
      <c r="P190" s="132"/>
    </row>
    <row r="191" spans="1:16">
      <c r="A191" s="204" t="s">
        <v>127</v>
      </c>
      <c r="B191" s="210" t="s">
        <v>126</v>
      </c>
      <c r="C191" s="211"/>
      <c r="D191" s="212"/>
      <c r="E191" s="16">
        <v>60</v>
      </c>
      <c r="F191" s="16">
        <v>0.8</v>
      </c>
      <c r="G191" s="16">
        <v>5</v>
      </c>
      <c r="H191" s="16">
        <v>4.0999999999999996</v>
      </c>
      <c r="I191" s="16">
        <v>64</v>
      </c>
      <c r="J191" s="16">
        <v>1.2</v>
      </c>
      <c r="K191" s="101"/>
      <c r="L191" s="7"/>
      <c r="M191" s="7"/>
      <c r="N191" s="7"/>
      <c r="O191" s="7"/>
      <c r="P191" s="7"/>
    </row>
    <row r="192" spans="1:16">
      <c r="A192" s="16"/>
      <c r="B192" s="222"/>
      <c r="C192" s="223"/>
      <c r="D192" s="224"/>
      <c r="E192" s="16"/>
      <c r="F192" s="16"/>
      <c r="G192" s="16"/>
      <c r="H192" s="16"/>
      <c r="I192" s="16"/>
      <c r="J192" s="16"/>
      <c r="L192" s="132"/>
      <c r="M192" s="132"/>
      <c r="N192" s="132"/>
      <c r="O192" s="132"/>
      <c r="P192" s="132"/>
    </row>
    <row r="193" spans="1:16">
      <c r="A193" s="41" t="s">
        <v>66</v>
      </c>
      <c r="B193" s="209" t="s">
        <v>122</v>
      </c>
      <c r="C193" s="209"/>
      <c r="D193" s="209"/>
      <c r="E193" s="16">
        <v>180</v>
      </c>
      <c r="F193" s="16">
        <v>1.4</v>
      </c>
      <c r="G193" s="16">
        <v>2.2999999999999998</v>
      </c>
      <c r="H193" s="16">
        <v>5.4</v>
      </c>
      <c r="I193" s="16">
        <v>47.7</v>
      </c>
      <c r="J193" s="16">
        <v>9.8000000000000007</v>
      </c>
      <c r="L193" s="132"/>
      <c r="M193" s="132"/>
      <c r="N193" s="132"/>
      <c r="O193" s="132"/>
      <c r="P193" s="132"/>
    </row>
    <row r="194" spans="1:16">
      <c r="A194" s="41"/>
      <c r="B194" s="209"/>
      <c r="C194" s="209"/>
      <c r="D194" s="209"/>
      <c r="E194" s="16"/>
      <c r="F194" s="16"/>
      <c r="G194" s="16"/>
      <c r="H194" s="16"/>
      <c r="I194" s="16"/>
      <c r="J194" s="16"/>
      <c r="L194" s="132"/>
      <c r="M194" s="132"/>
      <c r="N194" s="132"/>
      <c r="O194" s="132"/>
      <c r="P194" s="132"/>
    </row>
    <row r="195" spans="1:16">
      <c r="A195" s="103" t="s">
        <v>175</v>
      </c>
      <c r="B195" s="209" t="s">
        <v>56</v>
      </c>
      <c r="C195" s="209"/>
      <c r="D195" s="209"/>
      <c r="E195" s="160" t="s">
        <v>57</v>
      </c>
      <c r="F195" s="16">
        <v>27.4</v>
      </c>
      <c r="G195" s="16">
        <v>7.5</v>
      </c>
      <c r="H195" s="16">
        <v>21.9</v>
      </c>
      <c r="I195" s="16">
        <v>265</v>
      </c>
      <c r="J195" s="16">
        <v>8.9</v>
      </c>
      <c r="L195" s="132"/>
      <c r="M195" s="132"/>
      <c r="N195" s="132"/>
      <c r="O195" s="132"/>
      <c r="P195" s="132"/>
    </row>
    <row r="196" spans="1:16">
      <c r="A196" s="16" t="s">
        <v>177</v>
      </c>
      <c r="B196" s="222" t="s">
        <v>123</v>
      </c>
      <c r="C196" s="223"/>
      <c r="D196" s="224"/>
      <c r="E196" s="41">
        <v>180</v>
      </c>
      <c r="F196" s="16">
        <v>0.27</v>
      </c>
      <c r="G196" s="16">
        <v>0</v>
      </c>
      <c r="H196" s="16">
        <v>16.559999999999999</v>
      </c>
      <c r="I196" s="16">
        <v>63.9</v>
      </c>
      <c r="J196" s="16">
        <v>45.09</v>
      </c>
      <c r="L196" s="132"/>
      <c r="M196" s="132"/>
      <c r="N196" s="132"/>
      <c r="O196" s="132"/>
      <c r="P196" s="132"/>
    </row>
    <row r="197" spans="1:16">
      <c r="A197" s="16"/>
      <c r="B197" s="37" t="s">
        <v>28</v>
      </c>
      <c r="C197" s="37"/>
      <c r="D197" s="37"/>
      <c r="E197" s="41">
        <v>30</v>
      </c>
      <c r="F197" s="16">
        <v>2.2999999999999998</v>
      </c>
      <c r="G197" s="16">
        <v>0.21</v>
      </c>
      <c r="H197" s="16">
        <v>14.4</v>
      </c>
      <c r="I197" s="16">
        <v>70.8</v>
      </c>
      <c r="J197" s="16">
        <v>0</v>
      </c>
      <c r="L197" s="132"/>
      <c r="M197" s="132"/>
      <c r="N197" s="132"/>
      <c r="O197" s="132"/>
      <c r="P197" s="132"/>
    </row>
    <row r="198" spans="1:16">
      <c r="A198" s="16"/>
      <c r="B198" s="210" t="s">
        <v>29</v>
      </c>
      <c r="C198" s="211"/>
      <c r="D198" s="212"/>
      <c r="E198" s="41">
        <v>35</v>
      </c>
      <c r="F198" s="16">
        <v>2.2999999999999998</v>
      </c>
      <c r="G198" s="16">
        <v>0.42</v>
      </c>
      <c r="H198" s="16">
        <v>11.7</v>
      </c>
      <c r="I198" s="16">
        <v>60.8</v>
      </c>
      <c r="J198" s="16">
        <v>0</v>
      </c>
      <c r="L198" s="132"/>
      <c r="M198" s="132"/>
      <c r="N198" s="132"/>
      <c r="O198" s="132"/>
      <c r="P198" s="132"/>
    </row>
    <row r="199" spans="1:16">
      <c r="A199" s="16"/>
      <c r="B199" s="222" t="s">
        <v>22</v>
      </c>
      <c r="C199" s="223"/>
      <c r="D199" s="224"/>
      <c r="E199" s="152">
        <f t="shared" ref="E199:J199" si="22">SUM(E191:E198)</f>
        <v>485</v>
      </c>
      <c r="F199" s="152">
        <f t="shared" si="22"/>
        <v>34.469999999999992</v>
      </c>
      <c r="G199" s="152">
        <f t="shared" si="22"/>
        <v>15.430000000000001</v>
      </c>
      <c r="H199" s="152">
        <f t="shared" si="22"/>
        <v>74.059999999999988</v>
      </c>
      <c r="I199" s="152">
        <f t="shared" si="22"/>
        <v>572.19999999999993</v>
      </c>
      <c r="J199" s="152">
        <f t="shared" si="22"/>
        <v>64.990000000000009</v>
      </c>
      <c r="L199" s="132"/>
      <c r="M199" s="132"/>
      <c r="N199" s="132"/>
      <c r="O199" s="132"/>
      <c r="P199" s="132"/>
    </row>
    <row r="200" spans="1:16">
      <c r="A200" s="16"/>
      <c r="B200" s="233" t="s">
        <v>33</v>
      </c>
      <c r="C200" s="234"/>
      <c r="D200" s="235"/>
      <c r="E200" s="41"/>
      <c r="F200" s="16"/>
      <c r="G200" s="16"/>
      <c r="H200" s="16"/>
      <c r="I200" s="16"/>
      <c r="J200" s="16"/>
      <c r="L200" s="132"/>
      <c r="M200" s="132"/>
      <c r="N200" s="132"/>
      <c r="O200" s="132"/>
      <c r="P200" s="132"/>
    </row>
    <row r="201" spans="1:16" s="119" customFormat="1">
      <c r="A201" s="16" t="s">
        <v>284</v>
      </c>
      <c r="B201" s="210" t="s">
        <v>36</v>
      </c>
      <c r="C201" s="234"/>
      <c r="D201" s="235"/>
      <c r="E201" s="16">
        <v>200</v>
      </c>
      <c r="F201" s="16">
        <v>1.4</v>
      </c>
      <c r="G201" s="16">
        <v>1.4</v>
      </c>
      <c r="H201" s="16">
        <v>11.2</v>
      </c>
      <c r="I201" s="16">
        <v>61</v>
      </c>
      <c r="J201" s="16">
        <v>0.26</v>
      </c>
      <c r="L201" s="7"/>
      <c r="M201" s="7"/>
      <c r="N201" s="7"/>
      <c r="O201" s="7"/>
      <c r="P201" s="7"/>
    </row>
    <row r="202" spans="1:16">
      <c r="A202" s="205" t="s">
        <v>291</v>
      </c>
      <c r="B202" s="210" t="s">
        <v>65</v>
      </c>
      <c r="C202" s="213"/>
      <c r="D202" s="214"/>
      <c r="E202" s="193">
        <v>70</v>
      </c>
      <c r="F202" s="16">
        <v>3.0303030303030303</v>
      </c>
      <c r="G202" s="16">
        <v>11.666666666666666</v>
      </c>
      <c r="H202" s="16">
        <v>28.030303030303031</v>
      </c>
      <c r="I202" s="16">
        <v>227.27272727272725</v>
      </c>
      <c r="J202" s="16">
        <v>0</v>
      </c>
      <c r="L202" s="132"/>
      <c r="M202" s="132"/>
      <c r="N202" s="132"/>
      <c r="O202" s="132"/>
      <c r="P202" s="132"/>
    </row>
    <row r="203" spans="1:16">
      <c r="A203" s="16"/>
      <c r="B203" s="222" t="s">
        <v>22</v>
      </c>
      <c r="C203" s="223"/>
      <c r="D203" s="224"/>
      <c r="E203" s="152">
        <f t="shared" ref="E203:J203" si="23">SUM(E201:E202)</f>
        <v>270</v>
      </c>
      <c r="F203" s="152">
        <f t="shared" si="23"/>
        <v>4.4303030303030297</v>
      </c>
      <c r="G203" s="152">
        <f t="shared" si="23"/>
        <v>13.066666666666666</v>
      </c>
      <c r="H203" s="152">
        <f t="shared" si="23"/>
        <v>39.230303030303034</v>
      </c>
      <c r="I203" s="152">
        <f t="shared" si="23"/>
        <v>288.27272727272725</v>
      </c>
      <c r="J203" s="152">
        <f t="shared" si="23"/>
        <v>0.26</v>
      </c>
      <c r="L203" s="132"/>
      <c r="M203" s="132"/>
      <c r="N203" s="132"/>
      <c r="O203" s="132"/>
      <c r="P203" s="132"/>
    </row>
    <row r="204" spans="1:16">
      <c r="A204" s="16"/>
      <c r="B204" s="233" t="s">
        <v>35</v>
      </c>
      <c r="C204" s="234"/>
      <c r="D204" s="235"/>
      <c r="E204" s="152"/>
      <c r="F204" s="152">
        <f>F188+F189+F199+F203</f>
        <v>69.900303030303036</v>
      </c>
      <c r="G204" s="152">
        <f>G188+G189+G199+G203</f>
        <v>49.196666666666673</v>
      </c>
      <c r="H204" s="152">
        <f>H188+H189+H199+H203</f>
        <v>173.59030303030301</v>
      </c>
      <c r="I204" s="152">
        <f>I188+I189+I199+I203</f>
        <v>1441.0727272727272</v>
      </c>
      <c r="J204" s="152">
        <f>J188+J189+J199+J203</f>
        <v>75.970000000000013</v>
      </c>
      <c r="L204" s="132"/>
      <c r="M204" s="132"/>
      <c r="N204" s="132"/>
      <c r="O204" s="132"/>
      <c r="P204" s="132"/>
    </row>
    <row r="205" spans="1:16">
      <c r="A205" s="215" t="s">
        <v>241</v>
      </c>
      <c r="B205" s="216"/>
      <c r="C205" s="216"/>
      <c r="D205" s="216"/>
      <c r="E205" s="216"/>
      <c r="F205" s="216"/>
      <c r="G205" s="216"/>
      <c r="H205" s="216"/>
      <c r="I205" s="216"/>
      <c r="J205" s="217"/>
      <c r="L205" s="132"/>
      <c r="M205" s="132"/>
      <c r="N205" s="132"/>
      <c r="O205" s="132"/>
      <c r="P205" s="132"/>
    </row>
    <row r="206" spans="1:16">
      <c r="A206" s="17"/>
      <c r="B206" s="215" t="s">
        <v>11</v>
      </c>
      <c r="C206" s="216"/>
      <c r="D206" s="217"/>
      <c r="E206" s="16"/>
      <c r="F206" s="16"/>
      <c r="G206" s="16"/>
      <c r="H206" s="16"/>
      <c r="I206" s="16"/>
      <c r="J206" s="16"/>
      <c r="L206" s="132"/>
      <c r="M206" s="132"/>
      <c r="N206" s="132"/>
      <c r="O206" s="132"/>
      <c r="P206" s="132"/>
    </row>
    <row r="207" spans="1:16">
      <c r="A207" s="16" t="s">
        <v>300</v>
      </c>
      <c r="B207" s="244" t="s">
        <v>299</v>
      </c>
      <c r="C207" s="245"/>
      <c r="D207" s="246"/>
      <c r="E207" s="16">
        <v>180</v>
      </c>
      <c r="F207" s="16">
        <v>3.2</v>
      </c>
      <c r="G207" s="16">
        <v>3.8</v>
      </c>
      <c r="H207" s="16">
        <v>12.8</v>
      </c>
      <c r="I207" s="16">
        <v>97.2</v>
      </c>
      <c r="J207" s="16">
        <v>0.45</v>
      </c>
      <c r="L207" s="132"/>
      <c r="M207" s="132"/>
      <c r="N207" s="132"/>
      <c r="O207" s="132"/>
      <c r="P207" s="132"/>
    </row>
    <row r="208" spans="1:16">
      <c r="A208" s="16"/>
      <c r="B208" s="222"/>
      <c r="C208" s="223"/>
      <c r="D208" s="224"/>
      <c r="E208" s="16"/>
      <c r="F208" s="16"/>
      <c r="G208" s="16"/>
      <c r="H208" s="16"/>
      <c r="I208" s="16"/>
      <c r="J208" s="16"/>
      <c r="L208" s="132"/>
      <c r="M208" s="132"/>
      <c r="N208" s="132"/>
      <c r="O208" s="132"/>
      <c r="P208" s="132"/>
    </row>
    <row r="209" spans="1:16">
      <c r="A209" s="49" t="s">
        <v>38</v>
      </c>
      <c r="B209" s="209" t="s">
        <v>36</v>
      </c>
      <c r="C209" s="209"/>
      <c r="D209" s="209"/>
      <c r="E209" s="16">
        <v>180</v>
      </c>
      <c r="F209" s="16">
        <v>2.6</v>
      </c>
      <c r="G209" s="16">
        <v>2.7</v>
      </c>
      <c r="H209" s="16">
        <v>1.01</v>
      </c>
      <c r="I209" s="16">
        <v>75.599999999999994</v>
      </c>
      <c r="J209" s="16">
        <v>0.3</v>
      </c>
      <c r="L209" s="132"/>
      <c r="M209" s="132"/>
      <c r="N209" s="132"/>
      <c r="O209" s="132"/>
      <c r="P209" s="132"/>
    </row>
    <row r="210" spans="1:16">
      <c r="A210" s="3" t="s">
        <v>93</v>
      </c>
      <c r="B210" s="44" t="s">
        <v>94</v>
      </c>
      <c r="C210" s="44"/>
      <c r="D210" s="44"/>
      <c r="E210" s="3" t="s">
        <v>74</v>
      </c>
      <c r="F210" s="16">
        <v>4.5</v>
      </c>
      <c r="G210" s="16">
        <v>2.2000000000000002</v>
      </c>
      <c r="H210" s="16">
        <v>16.3</v>
      </c>
      <c r="I210" s="16">
        <v>103</v>
      </c>
      <c r="J210" s="16">
        <v>0</v>
      </c>
      <c r="L210" s="7"/>
      <c r="M210" s="7"/>
      <c r="N210" s="7"/>
      <c r="O210" s="7"/>
      <c r="P210" s="7"/>
    </row>
    <row r="211" spans="1:16">
      <c r="A211" s="3"/>
      <c r="B211" s="210" t="s">
        <v>22</v>
      </c>
      <c r="C211" s="211"/>
      <c r="D211" s="212"/>
      <c r="E211" s="154">
        <f t="shared" ref="E211:J211" si="24">SUM(E207:E210)</f>
        <v>360</v>
      </c>
      <c r="F211" s="152">
        <f t="shared" si="24"/>
        <v>10.3</v>
      </c>
      <c r="G211" s="152">
        <f t="shared" si="24"/>
        <v>8.6999999999999993</v>
      </c>
      <c r="H211" s="152">
        <f t="shared" si="24"/>
        <v>30.11</v>
      </c>
      <c r="I211" s="152">
        <f t="shared" si="24"/>
        <v>275.8</v>
      </c>
      <c r="J211" s="152">
        <f t="shared" si="24"/>
        <v>0.75</v>
      </c>
      <c r="L211" s="132"/>
      <c r="M211" s="132"/>
      <c r="N211" s="132"/>
      <c r="O211" s="132"/>
      <c r="P211" s="132"/>
    </row>
    <row r="212" spans="1:16">
      <c r="A212" s="3" t="s">
        <v>24</v>
      </c>
      <c r="B212" s="46" t="s">
        <v>32</v>
      </c>
      <c r="C212" s="47"/>
      <c r="D212" s="47"/>
      <c r="E212" s="48"/>
      <c r="F212" s="152">
        <v>0.4</v>
      </c>
      <c r="G212" s="152">
        <v>0.4</v>
      </c>
      <c r="H212" s="152">
        <v>9.8000000000000007</v>
      </c>
      <c r="I212" s="152">
        <v>42.7</v>
      </c>
      <c r="J212" s="157">
        <v>10</v>
      </c>
      <c r="K212" s="101"/>
      <c r="L212" s="7"/>
      <c r="M212" s="7"/>
      <c r="N212" s="7"/>
      <c r="O212" s="7"/>
      <c r="P212" s="7"/>
    </row>
    <row r="213" spans="1:16">
      <c r="A213" s="3"/>
      <c r="B213" s="215" t="s">
        <v>23</v>
      </c>
      <c r="C213" s="216"/>
      <c r="D213" s="217"/>
      <c r="E213" s="45"/>
      <c r="F213" s="16"/>
      <c r="G213" s="16"/>
      <c r="H213" s="16"/>
      <c r="I213" s="16"/>
      <c r="J213" s="16"/>
      <c r="L213" s="132"/>
      <c r="M213" s="132"/>
      <c r="N213" s="132"/>
      <c r="O213" s="132"/>
      <c r="P213" s="132"/>
    </row>
    <row r="214" spans="1:16">
      <c r="A214" s="16" t="s">
        <v>55</v>
      </c>
      <c r="B214" s="236" t="s">
        <v>242</v>
      </c>
      <c r="C214" s="237"/>
      <c r="D214" s="238"/>
      <c r="E214" s="16">
        <v>60</v>
      </c>
      <c r="F214" s="16">
        <v>0.6</v>
      </c>
      <c r="G214" s="16">
        <v>6</v>
      </c>
      <c r="H214" s="16">
        <v>2.1</v>
      </c>
      <c r="I214" s="16">
        <v>65</v>
      </c>
      <c r="J214" s="16">
        <v>13.5</v>
      </c>
      <c r="L214" s="132"/>
      <c r="M214" s="132"/>
      <c r="N214" s="132"/>
      <c r="O214" s="132"/>
      <c r="P214" s="132"/>
    </row>
    <row r="215" spans="1:16">
      <c r="A215" s="176" t="s">
        <v>48</v>
      </c>
      <c r="B215" s="209" t="s">
        <v>287</v>
      </c>
      <c r="C215" s="209"/>
      <c r="D215" s="209"/>
      <c r="E215" s="16" t="s">
        <v>286</v>
      </c>
      <c r="F215" s="16">
        <v>5.4</v>
      </c>
      <c r="G215" s="16">
        <v>4.5999999999999996</v>
      </c>
      <c r="H215" s="16">
        <v>9.5</v>
      </c>
      <c r="I215" s="16">
        <v>100.8</v>
      </c>
      <c r="J215" s="16">
        <v>7.8</v>
      </c>
      <c r="L215" s="132"/>
      <c r="M215" s="132"/>
      <c r="N215" s="132"/>
      <c r="O215" s="132"/>
      <c r="P215" s="132"/>
    </row>
    <row r="216" spans="1:16">
      <c r="A216" s="16"/>
      <c r="B216" s="222"/>
      <c r="C216" s="223"/>
      <c r="D216" s="224"/>
      <c r="E216" s="16"/>
      <c r="F216" s="16"/>
      <c r="G216" s="16"/>
      <c r="H216" s="16"/>
      <c r="I216" s="16"/>
      <c r="J216" s="16"/>
      <c r="K216" s="55"/>
      <c r="L216" s="7"/>
      <c r="M216" s="132"/>
      <c r="N216" s="132"/>
      <c r="O216" s="132"/>
      <c r="P216" s="132"/>
    </row>
    <row r="217" spans="1:16">
      <c r="A217" s="16" t="s">
        <v>180</v>
      </c>
      <c r="B217" s="222" t="s">
        <v>266</v>
      </c>
      <c r="C217" s="223"/>
      <c r="D217" s="224"/>
      <c r="E217" s="16">
        <v>80</v>
      </c>
      <c r="F217" s="16">
        <v>12.4</v>
      </c>
      <c r="G217" s="16">
        <v>9.1999999999999993</v>
      </c>
      <c r="H217" s="16">
        <v>12.6</v>
      </c>
      <c r="I217" s="16">
        <v>183</v>
      </c>
      <c r="J217" s="16">
        <v>0.1</v>
      </c>
      <c r="K217" s="55"/>
      <c r="L217" s="7"/>
      <c r="M217" s="132"/>
      <c r="N217" s="132"/>
      <c r="O217" s="132"/>
      <c r="P217" s="132"/>
    </row>
    <row r="218" spans="1:16">
      <c r="A218" s="54" t="s">
        <v>41</v>
      </c>
      <c r="B218" s="247" t="s">
        <v>199</v>
      </c>
      <c r="C218" s="248"/>
      <c r="D218" s="249"/>
      <c r="E218" s="16">
        <v>150</v>
      </c>
      <c r="F218" s="16">
        <v>2.8</v>
      </c>
      <c r="G218" s="16">
        <v>4.0999999999999996</v>
      </c>
      <c r="H218" s="16">
        <v>17.100000000000001</v>
      </c>
      <c r="I218" s="16">
        <v>118</v>
      </c>
      <c r="J218" s="16">
        <v>8.1999999999999993</v>
      </c>
      <c r="K218" s="55"/>
      <c r="L218" s="7"/>
      <c r="M218" s="132"/>
      <c r="N218" s="132"/>
      <c r="O218" s="132"/>
      <c r="P218" s="132"/>
    </row>
    <row r="219" spans="1:16">
      <c r="A219" s="3" t="s">
        <v>49</v>
      </c>
      <c r="B219" s="169" t="s">
        <v>50</v>
      </c>
      <c r="C219" s="169"/>
      <c r="D219" s="169"/>
      <c r="E219" s="176">
        <v>200</v>
      </c>
      <c r="F219" s="16">
        <v>0.5</v>
      </c>
      <c r="G219" s="16">
        <v>0</v>
      </c>
      <c r="H219" s="16">
        <v>18.3</v>
      </c>
      <c r="I219" s="16">
        <v>72</v>
      </c>
      <c r="J219" s="16">
        <v>50.16</v>
      </c>
      <c r="L219" s="136"/>
      <c r="M219" s="132"/>
      <c r="N219" s="132"/>
      <c r="O219" s="132"/>
      <c r="P219" s="132"/>
    </row>
    <row r="220" spans="1:16">
      <c r="A220" s="16"/>
      <c r="B220" s="53" t="s">
        <v>28</v>
      </c>
      <c r="C220" s="53"/>
      <c r="D220" s="53"/>
      <c r="E220" s="54">
        <v>30</v>
      </c>
      <c r="F220" s="16">
        <v>2.2999999999999998</v>
      </c>
      <c r="G220" s="16">
        <v>0.21</v>
      </c>
      <c r="H220" s="16">
        <v>14.4</v>
      </c>
      <c r="I220" s="16">
        <v>70.8</v>
      </c>
      <c r="J220" s="16">
        <v>0</v>
      </c>
      <c r="L220" s="132"/>
      <c r="M220" s="132"/>
      <c r="N220" s="132"/>
      <c r="O220" s="132"/>
      <c r="P220" s="132"/>
    </row>
    <row r="221" spans="1:16">
      <c r="A221" s="16"/>
      <c r="B221" s="210" t="s">
        <v>29</v>
      </c>
      <c r="C221" s="211"/>
      <c r="D221" s="212"/>
      <c r="E221" s="54">
        <v>35</v>
      </c>
      <c r="F221" s="16">
        <v>2.2999999999999998</v>
      </c>
      <c r="G221" s="16">
        <v>0.42</v>
      </c>
      <c r="H221" s="16">
        <v>11.7</v>
      </c>
      <c r="I221" s="16">
        <v>60.8</v>
      </c>
      <c r="J221" s="16">
        <v>0</v>
      </c>
      <c r="L221" s="132"/>
      <c r="M221" s="132"/>
      <c r="N221" s="132"/>
      <c r="O221" s="132"/>
      <c r="P221" s="132"/>
    </row>
    <row r="222" spans="1:16">
      <c r="A222" s="16"/>
      <c r="B222" s="222" t="s">
        <v>22</v>
      </c>
      <c r="C222" s="223"/>
      <c r="D222" s="224"/>
      <c r="E222" s="152">
        <f t="shared" ref="E222:J222" si="25">SUM(E214:E221)</f>
        <v>555</v>
      </c>
      <c r="F222" s="152">
        <f t="shared" si="25"/>
        <v>26.3</v>
      </c>
      <c r="G222" s="152">
        <f t="shared" si="25"/>
        <v>24.53</v>
      </c>
      <c r="H222" s="152">
        <f t="shared" si="25"/>
        <v>85.7</v>
      </c>
      <c r="I222" s="152">
        <f t="shared" si="25"/>
        <v>670.39999999999986</v>
      </c>
      <c r="J222" s="152">
        <f t="shared" si="25"/>
        <v>79.759999999999991</v>
      </c>
      <c r="L222" s="132"/>
      <c r="M222" s="132"/>
      <c r="N222" s="132"/>
      <c r="O222" s="132"/>
      <c r="P222" s="132"/>
    </row>
    <row r="223" spans="1:16">
      <c r="A223" s="16"/>
      <c r="B223" s="233" t="s">
        <v>33</v>
      </c>
      <c r="C223" s="234"/>
      <c r="D223" s="235"/>
      <c r="E223" s="16"/>
      <c r="F223" s="16"/>
      <c r="G223" s="16"/>
      <c r="H223" s="16"/>
      <c r="I223" s="16"/>
      <c r="J223" s="16"/>
      <c r="L223" s="132"/>
      <c r="M223" s="132"/>
      <c r="N223" s="132"/>
      <c r="O223" s="132"/>
      <c r="P223" s="132"/>
    </row>
    <row r="224" spans="1:16">
      <c r="A224" s="16"/>
      <c r="B224" s="118" t="s">
        <v>51</v>
      </c>
      <c r="C224" s="118"/>
      <c r="D224" s="118"/>
      <c r="E224" s="16">
        <v>180</v>
      </c>
      <c r="F224" s="16">
        <v>5.2</v>
      </c>
      <c r="G224" s="16">
        <v>5.8</v>
      </c>
      <c r="H224" s="16">
        <v>8.5</v>
      </c>
      <c r="I224" s="16">
        <v>105</v>
      </c>
      <c r="J224" s="16">
        <v>2.2999999999999998</v>
      </c>
      <c r="L224" s="132"/>
      <c r="M224" s="132"/>
      <c r="N224" s="132"/>
      <c r="O224" s="132"/>
      <c r="P224" s="132"/>
    </row>
    <row r="225" spans="1:16">
      <c r="A225" s="16"/>
      <c r="B225" s="210" t="s">
        <v>52</v>
      </c>
      <c r="C225" s="211"/>
      <c r="D225" s="212"/>
      <c r="E225" s="120"/>
      <c r="F225" s="16"/>
      <c r="G225" s="16"/>
      <c r="H225" s="16"/>
      <c r="I225" s="16"/>
      <c r="J225" s="16"/>
      <c r="L225" s="132"/>
      <c r="M225" s="132"/>
      <c r="N225" s="132"/>
      <c r="O225" s="132"/>
      <c r="P225" s="132"/>
    </row>
    <row r="226" spans="1:16">
      <c r="A226" s="205" t="s">
        <v>292</v>
      </c>
      <c r="B226" s="210" t="s">
        <v>195</v>
      </c>
      <c r="C226" s="211"/>
      <c r="D226" s="212"/>
      <c r="E226" s="16">
        <v>60</v>
      </c>
      <c r="F226" s="16">
        <v>4.2</v>
      </c>
      <c r="G226" s="16">
        <v>4.8</v>
      </c>
      <c r="H226" s="16">
        <v>33.299999999999997</v>
      </c>
      <c r="I226" s="16">
        <v>193</v>
      </c>
      <c r="J226" s="16">
        <v>0</v>
      </c>
      <c r="L226" s="132"/>
      <c r="M226" s="132"/>
      <c r="N226" s="132"/>
      <c r="O226" s="132"/>
      <c r="P226" s="132"/>
    </row>
    <row r="227" spans="1:16">
      <c r="A227" s="16"/>
      <c r="B227" s="251" t="s">
        <v>22</v>
      </c>
      <c r="C227" s="245"/>
      <c r="D227" s="246"/>
      <c r="E227" s="152">
        <f t="shared" ref="E227:J227" si="26">SUM(E224:E226)</f>
        <v>240</v>
      </c>
      <c r="F227" s="152">
        <f t="shared" si="26"/>
        <v>9.4</v>
      </c>
      <c r="G227" s="152">
        <f t="shared" si="26"/>
        <v>10.6</v>
      </c>
      <c r="H227" s="152">
        <f t="shared" si="26"/>
        <v>41.8</v>
      </c>
      <c r="I227" s="152">
        <f t="shared" si="26"/>
        <v>298</v>
      </c>
      <c r="J227" s="152">
        <f t="shared" si="26"/>
        <v>2.2999999999999998</v>
      </c>
      <c r="L227" s="132"/>
      <c r="M227" s="132"/>
      <c r="N227" s="132"/>
      <c r="O227" s="132"/>
      <c r="P227" s="132"/>
    </row>
    <row r="228" spans="1:16">
      <c r="A228" s="16"/>
      <c r="B228" s="233" t="s">
        <v>35</v>
      </c>
      <c r="C228" s="234"/>
      <c r="D228" s="235"/>
      <c r="E228" s="152"/>
      <c r="F228" s="152">
        <f>F211+F212+F222+F227</f>
        <v>46.4</v>
      </c>
      <c r="G228" s="152">
        <f>G211+G212+G222+G227</f>
        <v>44.230000000000004</v>
      </c>
      <c r="H228" s="152">
        <f>H211+H212+H222+H227</f>
        <v>167.41</v>
      </c>
      <c r="I228" s="152">
        <f>I211+I212+I222+I227</f>
        <v>1286.8999999999999</v>
      </c>
      <c r="J228" s="152">
        <f>J211+J212+J222+J227</f>
        <v>92.809999999999988</v>
      </c>
      <c r="L228" s="132"/>
      <c r="M228" s="132"/>
      <c r="N228" s="132"/>
      <c r="O228" s="132"/>
      <c r="P228" s="132"/>
    </row>
    <row r="229" spans="1:16">
      <c r="A229" s="239" t="s">
        <v>243</v>
      </c>
      <c r="B229" s="240"/>
      <c r="C229" s="240"/>
      <c r="D229" s="240"/>
      <c r="E229" s="240"/>
      <c r="F229" s="240"/>
      <c r="G229" s="240"/>
      <c r="H229" s="240"/>
      <c r="I229" s="240"/>
      <c r="J229" s="241"/>
      <c r="L229" s="132"/>
      <c r="M229" s="132"/>
      <c r="N229" s="132"/>
      <c r="O229" s="132"/>
      <c r="P229" s="132"/>
    </row>
    <row r="230" spans="1:16">
      <c r="A230" s="6"/>
      <c r="B230" s="215" t="s">
        <v>11</v>
      </c>
      <c r="C230" s="216"/>
      <c r="D230" s="217"/>
      <c r="E230" s="24"/>
      <c r="F230" s="16"/>
      <c r="G230" s="16"/>
      <c r="H230" s="16"/>
      <c r="I230" s="16"/>
      <c r="J230" s="16"/>
      <c r="L230" s="132"/>
      <c r="M230" s="132"/>
      <c r="N230" s="132"/>
      <c r="O230" s="132"/>
      <c r="P230" s="132"/>
    </row>
    <row r="231" spans="1:16">
      <c r="A231" s="3" t="s">
        <v>125</v>
      </c>
      <c r="B231" s="210" t="s">
        <v>124</v>
      </c>
      <c r="C231" s="211"/>
      <c r="D231" s="212"/>
      <c r="E231" s="3">
        <v>180</v>
      </c>
      <c r="F231" s="16">
        <v>5.8650000000000002</v>
      </c>
      <c r="G231" s="16">
        <v>5.4</v>
      </c>
      <c r="H231" s="16">
        <v>28.08</v>
      </c>
      <c r="I231" s="16">
        <v>185.4</v>
      </c>
      <c r="J231" s="16">
        <v>0.36</v>
      </c>
      <c r="L231" s="132"/>
      <c r="M231" s="132"/>
      <c r="N231" s="132"/>
      <c r="O231" s="132"/>
      <c r="P231" s="132"/>
    </row>
    <row r="232" spans="1:16">
      <c r="A232" s="6" t="s">
        <v>15</v>
      </c>
      <c r="B232" s="53" t="s">
        <v>92</v>
      </c>
      <c r="C232" s="53"/>
      <c r="D232" s="53"/>
      <c r="E232" s="3">
        <v>180</v>
      </c>
      <c r="F232" s="16">
        <v>2.7</v>
      </c>
      <c r="G232" s="16">
        <v>2.61</v>
      </c>
      <c r="H232" s="16">
        <v>12.06</v>
      </c>
      <c r="I232" s="16">
        <v>80.099999999999994</v>
      </c>
      <c r="J232" s="16">
        <v>0.45</v>
      </c>
      <c r="L232" s="132"/>
      <c r="M232" s="132"/>
      <c r="N232" s="132"/>
      <c r="O232" s="132"/>
      <c r="P232" s="132"/>
    </row>
    <row r="233" spans="1:16">
      <c r="A233" s="3" t="s">
        <v>21</v>
      </c>
      <c r="B233" s="209" t="s">
        <v>20</v>
      </c>
      <c r="C233" s="209"/>
      <c r="D233" s="209"/>
      <c r="E233" s="6" t="s">
        <v>204</v>
      </c>
      <c r="F233" s="16">
        <v>2.2999999999999998</v>
      </c>
      <c r="G233" s="16">
        <v>3</v>
      </c>
      <c r="H233" s="16">
        <v>17.3</v>
      </c>
      <c r="I233" s="16">
        <v>135.4</v>
      </c>
      <c r="J233" s="16">
        <v>0</v>
      </c>
      <c r="L233" s="132"/>
      <c r="M233" s="132"/>
      <c r="N233" s="132"/>
      <c r="O233" s="132"/>
      <c r="P233" s="132"/>
    </row>
    <row r="234" spans="1:16">
      <c r="A234" s="16"/>
      <c r="B234" s="222" t="s">
        <v>22</v>
      </c>
      <c r="C234" s="223"/>
      <c r="D234" s="224"/>
      <c r="E234" s="152">
        <f t="shared" ref="E234:J234" si="27">SUM(E231:E233)</f>
        <v>360</v>
      </c>
      <c r="F234" s="152">
        <f t="shared" si="27"/>
        <v>10.865000000000002</v>
      </c>
      <c r="G234" s="152">
        <f t="shared" si="27"/>
        <v>11.01</v>
      </c>
      <c r="H234" s="152">
        <f t="shared" si="27"/>
        <v>57.44</v>
      </c>
      <c r="I234" s="152">
        <f t="shared" si="27"/>
        <v>400.9</v>
      </c>
      <c r="J234" s="152">
        <f t="shared" si="27"/>
        <v>0.81</v>
      </c>
      <c r="L234" s="132"/>
      <c r="M234" s="132"/>
      <c r="N234" s="132"/>
      <c r="O234" s="132"/>
      <c r="P234" s="132"/>
    </row>
    <row r="235" spans="1:16">
      <c r="A235" s="3" t="s">
        <v>24</v>
      </c>
      <c r="B235" s="50" t="s">
        <v>32</v>
      </c>
      <c r="C235" s="51"/>
      <c r="D235" s="51"/>
      <c r="E235" s="52"/>
      <c r="F235" s="152">
        <v>0.4</v>
      </c>
      <c r="G235" s="152">
        <v>0.4</v>
      </c>
      <c r="H235" s="152">
        <v>9.8000000000000007</v>
      </c>
      <c r="I235" s="152">
        <v>42.7</v>
      </c>
      <c r="J235" s="152">
        <v>10</v>
      </c>
      <c r="L235" s="7"/>
      <c r="M235" s="7"/>
      <c r="N235" s="7"/>
      <c r="O235" s="7"/>
      <c r="P235" s="7"/>
    </row>
    <row r="236" spans="1:16">
      <c r="A236" s="21"/>
      <c r="B236" s="210"/>
      <c r="C236" s="211"/>
      <c r="D236" s="212"/>
      <c r="E236" s="21"/>
      <c r="F236" s="21"/>
      <c r="G236" s="21"/>
      <c r="H236" s="21"/>
      <c r="I236" s="21"/>
      <c r="J236" s="21"/>
      <c r="L236" s="132"/>
      <c r="M236" s="132"/>
      <c r="N236" s="132"/>
      <c r="O236" s="132"/>
      <c r="P236" s="132"/>
    </row>
    <row r="237" spans="1:16">
      <c r="A237" s="21"/>
      <c r="B237" s="215" t="s">
        <v>23</v>
      </c>
      <c r="C237" s="216"/>
      <c r="D237" s="217"/>
      <c r="E237" s="21"/>
      <c r="F237" s="21"/>
      <c r="G237" s="21"/>
      <c r="H237" s="21"/>
      <c r="I237" s="21"/>
      <c r="J237" s="21"/>
      <c r="L237" s="132"/>
      <c r="M237" s="132"/>
      <c r="N237" s="132"/>
      <c r="O237" s="132"/>
      <c r="P237" s="132"/>
    </row>
    <row r="238" spans="1:16">
      <c r="A238" s="54" t="s">
        <v>127</v>
      </c>
      <c r="B238" s="210" t="s">
        <v>126</v>
      </c>
      <c r="C238" s="211"/>
      <c r="D238" s="212"/>
      <c r="E238" s="16">
        <v>60</v>
      </c>
      <c r="F238" s="16">
        <v>0.8</v>
      </c>
      <c r="G238" s="16">
        <v>5</v>
      </c>
      <c r="H238" s="16">
        <v>4.0999999999999996</v>
      </c>
      <c r="I238" s="16">
        <v>64</v>
      </c>
      <c r="J238" s="16">
        <v>1.2</v>
      </c>
      <c r="L238" s="132"/>
      <c r="M238" s="132"/>
      <c r="N238" s="132"/>
      <c r="O238" s="132"/>
      <c r="P238" s="132"/>
    </row>
    <row r="239" spans="1:16">
      <c r="A239" s="54" t="s">
        <v>62</v>
      </c>
      <c r="B239" s="210" t="s">
        <v>128</v>
      </c>
      <c r="C239" s="211"/>
      <c r="D239" s="212"/>
      <c r="E239" s="16">
        <v>180</v>
      </c>
      <c r="F239" s="16">
        <v>1.5</v>
      </c>
      <c r="G239" s="16">
        <v>1</v>
      </c>
      <c r="H239" s="16">
        <v>10.3</v>
      </c>
      <c r="I239" s="16">
        <v>56.7</v>
      </c>
      <c r="J239" s="16">
        <v>2.2000000000000002</v>
      </c>
      <c r="L239" s="7"/>
      <c r="M239" s="7"/>
      <c r="N239" s="7"/>
      <c r="O239" s="7"/>
      <c r="P239" s="7"/>
    </row>
    <row r="240" spans="1:16">
      <c r="A240" s="207" t="s">
        <v>301</v>
      </c>
      <c r="B240" s="210" t="s">
        <v>302</v>
      </c>
      <c r="C240" s="211"/>
      <c r="D240" s="212"/>
      <c r="E240" s="16">
        <v>200</v>
      </c>
      <c r="F240" s="16">
        <v>9.6999999999999993</v>
      </c>
      <c r="G240" s="16">
        <v>15.8</v>
      </c>
      <c r="H240" s="16">
        <v>16.100000000000001</v>
      </c>
      <c r="I240" s="16">
        <v>255</v>
      </c>
      <c r="J240" s="16">
        <v>59</v>
      </c>
      <c r="L240" s="132"/>
      <c r="M240" s="132"/>
      <c r="N240" s="132"/>
      <c r="O240" s="132"/>
      <c r="P240" s="132"/>
    </row>
    <row r="241" spans="1:20">
      <c r="A241" s="103"/>
      <c r="B241" s="210"/>
      <c r="C241" s="211"/>
      <c r="D241" s="212"/>
      <c r="E241" s="16"/>
      <c r="F241" s="16"/>
      <c r="G241" s="16"/>
      <c r="H241" s="16"/>
      <c r="I241" s="16"/>
      <c r="J241" s="16"/>
      <c r="L241" s="132"/>
      <c r="M241" s="132"/>
      <c r="N241" s="132"/>
      <c r="O241" s="132"/>
      <c r="P241" s="132"/>
    </row>
    <row r="242" spans="1:20">
      <c r="A242" s="3" t="s">
        <v>49</v>
      </c>
      <c r="B242" s="100" t="s">
        <v>50</v>
      </c>
      <c r="C242" s="100"/>
      <c r="D242" s="100"/>
      <c r="E242" s="103">
        <v>200</v>
      </c>
      <c r="F242" s="16">
        <v>0.5</v>
      </c>
      <c r="G242" s="16">
        <v>0</v>
      </c>
      <c r="H242" s="16">
        <v>18.3</v>
      </c>
      <c r="I242" s="16">
        <v>72</v>
      </c>
      <c r="J242" s="16">
        <v>50.16</v>
      </c>
      <c r="L242" s="132"/>
      <c r="M242" s="132"/>
      <c r="N242" s="132"/>
      <c r="O242" s="132"/>
      <c r="P242" s="132"/>
    </row>
    <row r="243" spans="1:20">
      <c r="A243" s="54"/>
      <c r="B243" s="53" t="s">
        <v>28</v>
      </c>
      <c r="C243" s="53"/>
      <c r="D243" s="53"/>
      <c r="E243" s="54">
        <v>30</v>
      </c>
      <c r="F243" s="16">
        <v>2.2999999999999998</v>
      </c>
      <c r="G243" s="16">
        <v>0.21</v>
      </c>
      <c r="H243" s="16">
        <v>14.4</v>
      </c>
      <c r="I243" s="16">
        <v>70.8</v>
      </c>
      <c r="J243" s="16">
        <v>0</v>
      </c>
      <c r="L243" s="132"/>
      <c r="M243" s="132"/>
      <c r="N243" s="132"/>
      <c r="O243" s="132"/>
      <c r="P243" s="132"/>
    </row>
    <row r="244" spans="1:20">
      <c r="A244" s="54"/>
      <c r="B244" s="210" t="s">
        <v>29</v>
      </c>
      <c r="C244" s="211"/>
      <c r="D244" s="212"/>
      <c r="E244" s="54">
        <v>35</v>
      </c>
      <c r="F244" s="16">
        <v>2.2999999999999998</v>
      </c>
      <c r="G244" s="16">
        <v>0.42</v>
      </c>
      <c r="H244" s="16">
        <v>11.7</v>
      </c>
      <c r="I244" s="16">
        <v>60.8</v>
      </c>
      <c r="J244" s="16">
        <v>0</v>
      </c>
      <c r="L244" s="132"/>
      <c r="M244" s="132"/>
      <c r="N244" s="132"/>
      <c r="O244" s="132"/>
      <c r="P244" s="132"/>
    </row>
    <row r="245" spans="1:20">
      <c r="A245" s="54"/>
      <c r="B245" s="210" t="s">
        <v>22</v>
      </c>
      <c r="C245" s="211"/>
      <c r="D245" s="212"/>
      <c r="E245" s="152">
        <f t="shared" ref="E245:J245" si="28">SUM(E238:E244)</f>
        <v>705</v>
      </c>
      <c r="F245" s="152">
        <f t="shared" si="28"/>
        <v>17.100000000000001</v>
      </c>
      <c r="G245" s="152">
        <f t="shared" si="28"/>
        <v>22.430000000000003</v>
      </c>
      <c r="H245" s="152">
        <f t="shared" si="28"/>
        <v>74.899999999999991</v>
      </c>
      <c r="I245" s="152">
        <f t="shared" si="28"/>
        <v>579.29999999999995</v>
      </c>
      <c r="J245" s="152">
        <f t="shared" si="28"/>
        <v>112.56</v>
      </c>
      <c r="L245" s="132"/>
      <c r="M245" s="132"/>
      <c r="N245" s="132"/>
      <c r="O245" s="132"/>
      <c r="P245" s="132"/>
    </row>
    <row r="246" spans="1:20">
      <c r="A246" s="54"/>
      <c r="B246" s="233" t="s">
        <v>33</v>
      </c>
      <c r="C246" s="234"/>
      <c r="D246" s="235"/>
      <c r="E246" s="29"/>
      <c r="F246" s="16"/>
      <c r="G246" s="16"/>
      <c r="H246" s="16"/>
      <c r="I246" s="16"/>
      <c r="J246" s="16"/>
      <c r="L246" s="132"/>
      <c r="M246" s="132"/>
      <c r="N246" s="132"/>
      <c r="O246" s="132"/>
      <c r="P246" s="132"/>
    </row>
    <row r="247" spans="1:20" s="119" customFormat="1">
      <c r="A247" s="120"/>
      <c r="B247" s="118" t="s">
        <v>51</v>
      </c>
      <c r="C247" s="118"/>
      <c r="D247" s="118"/>
      <c r="E247" s="16">
        <v>180</v>
      </c>
      <c r="F247" s="16">
        <v>5.2</v>
      </c>
      <c r="G247" s="16">
        <v>5.76</v>
      </c>
      <c r="H247" s="16">
        <v>7.2</v>
      </c>
      <c r="I247" s="16">
        <v>104.94</v>
      </c>
      <c r="J247" s="16">
        <v>0</v>
      </c>
      <c r="L247" s="132"/>
      <c r="M247" s="132"/>
      <c r="N247" s="132"/>
      <c r="O247" s="132"/>
      <c r="P247" s="132"/>
    </row>
    <row r="248" spans="1:20">
      <c r="A248" s="54"/>
      <c r="B248" s="210" t="s">
        <v>52</v>
      </c>
      <c r="C248" s="211"/>
      <c r="D248" s="212"/>
      <c r="E248" s="120"/>
      <c r="F248" s="16"/>
      <c r="G248" s="16"/>
      <c r="H248" s="16"/>
      <c r="I248" s="16"/>
      <c r="J248" s="16"/>
      <c r="L248" s="132"/>
      <c r="M248" s="132"/>
      <c r="N248" s="132"/>
      <c r="O248" s="132"/>
      <c r="P248" s="132"/>
    </row>
    <row r="249" spans="1:20" s="119" customFormat="1">
      <c r="A249" s="120"/>
      <c r="B249" s="210" t="s">
        <v>67</v>
      </c>
      <c r="C249" s="211"/>
      <c r="D249" s="212"/>
      <c r="E249" s="16">
        <v>50</v>
      </c>
      <c r="F249" s="16">
        <v>2.88</v>
      </c>
      <c r="G249" s="16">
        <v>5.3</v>
      </c>
      <c r="H249" s="16">
        <v>33.399999999999991</v>
      </c>
      <c r="I249" s="16">
        <v>200.39999999999998</v>
      </c>
      <c r="J249" s="16">
        <v>0</v>
      </c>
      <c r="L249" s="132"/>
      <c r="M249" s="132"/>
      <c r="N249" s="132"/>
      <c r="O249" s="132"/>
      <c r="P249" s="132"/>
    </row>
    <row r="250" spans="1:20">
      <c r="A250" s="54"/>
      <c r="B250" s="210" t="s">
        <v>22</v>
      </c>
      <c r="C250" s="211"/>
      <c r="D250" s="212"/>
      <c r="E250" s="152">
        <f t="shared" ref="E250:J250" si="29">SUM(E247:E249)</f>
        <v>230</v>
      </c>
      <c r="F250" s="152">
        <f t="shared" si="29"/>
        <v>8.08</v>
      </c>
      <c r="G250" s="152">
        <f t="shared" si="29"/>
        <v>11.059999999999999</v>
      </c>
      <c r="H250" s="152">
        <f t="shared" si="29"/>
        <v>40.599999999999994</v>
      </c>
      <c r="I250" s="152">
        <f t="shared" si="29"/>
        <v>305.33999999999997</v>
      </c>
      <c r="J250" s="152">
        <f t="shared" si="29"/>
        <v>0</v>
      </c>
      <c r="L250" s="132"/>
      <c r="M250" s="132"/>
      <c r="N250" s="132"/>
      <c r="O250" s="132"/>
      <c r="P250" s="132"/>
    </row>
    <row r="251" spans="1:20">
      <c r="A251" s="54"/>
      <c r="B251" s="233" t="s">
        <v>35</v>
      </c>
      <c r="C251" s="234"/>
      <c r="D251" s="235"/>
      <c r="E251" s="152"/>
      <c r="F251" s="152">
        <f>F234+F235+F245+F250</f>
        <v>36.445</v>
      </c>
      <c r="G251" s="152">
        <f>G234+G235+G245+G250</f>
        <v>44.900000000000006</v>
      </c>
      <c r="H251" s="152">
        <f>H234+H235+H245+H250</f>
        <v>182.73999999999998</v>
      </c>
      <c r="I251" s="152">
        <f>I234+I235+I245+I250</f>
        <v>1328.2399999999998</v>
      </c>
      <c r="J251" s="152">
        <f>J234+J235+J245+J250</f>
        <v>123.37</v>
      </c>
      <c r="L251" s="132"/>
      <c r="M251" s="132"/>
      <c r="N251" s="132"/>
      <c r="O251" s="132"/>
      <c r="P251" s="132"/>
    </row>
    <row r="252" spans="1:20">
      <c r="A252" s="239" t="s">
        <v>244</v>
      </c>
      <c r="B252" s="240"/>
      <c r="C252" s="240"/>
      <c r="D252" s="240"/>
      <c r="E252" s="240"/>
      <c r="F252" s="240"/>
      <c r="G252" s="240"/>
      <c r="H252" s="240"/>
      <c r="I252" s="240"/>
      <c r="J252" s="241"/>
      <c r="L252" s="132"/>
      <c r="M252" s="132"/>
      <c r="N252" s="132"/>
      <c r="O252" s="132"/>
      <c r="P252" s="132"/>
    </row>
    <row r="253" spans="1:20">
      <c r="A253" s="21"/>
      <c r="B253" s="215" t="s">
        <v>11</v>
      </c>
      <c r="C253" s="216"/>
      <c r="D253" s="217"/>
      <c r="E253" s="16"/>
      <c r="F253" s="16"/>
      <c r="G253" s="16"/>
      <c r="H253" s="16"/>
      <c r="I253" s="16"/>
      <c r="J253" s="16"/>
      <c r="K253" s="78"/>
      <c r="L253" s="80"/>
      <c r="M253" s="80"/>
      <c r="N253" s="80"/>
      <c r="O253" s="11"/>
      <c r="P253" s="11"/>
      <c r="Q253" s="11"/>
      <c r="R253" s="11"/>
      <c r="S253" s="11"/>
      <c r="T253" s="11"/>
    </row>
    <row r="254" spans="1:20">
      <c r="A254" s="3" t="s">
        <v>220</v>
      </c>
      <c r="B254" s="210" t="s">
        <v>221</v>
      </c>
      <c r="C254" s="211"/>
      <c r="D254" s="212"/>
      <c r="E254" s="77">
        <v>180</v>
      </c>
      <c r="F254" s="16">
        <v>5.4</v>
      </c>
      <c r="G254" s="16">
        <v>4.7699999999999996</v>
      </c>
      <c r="H254" s="16">
        <v>27.6</v>
      </c>
      <c r="I254" s="16">
        <v>175.5</v>
      </c>
      <c r="J254" s="16">
        <v>0.4</v>
      </c>
      <c r="K254" s="10"/>
      <c r="L254" s="81"/>
      <c r="M254" s="82"/>
      <c r="N254" s="82"/>
      <c r="O254" s="11"/>
      <c r="P254" s="11"/>
      <c r="Q254" s="11"/>
      <c r="R254" s="11"/>
      <c r="S254" s="11"/>
      <c r="T254" s="11"/>
    </row>
    <row r="255" spans="1:20">
      <c r="A255" s="3" t="s">
        <v>44</v>
      </c>
      <c r="B255" s="169" t="s">
        <v>43</v>
      </c>
      <c r="C255" s="169"/>
      <c r="D255" s="169"/>
      <c r="E255" s="176">
        <v>180</v>
      </c>
      <c r="F255" s="16">
        <v>3.51</v>
      </c>
      <c r="G255" s="16">
        <v>3.15</v>
      </c>
      <c r="H255" s="16">
        <v>20.61</v>
      </c>
      <c r="I255" s="16">
        <v>121.5</v>
      </c>
      <c r="J255" s="16">
        <v>0.26</v>
      </c>
      <c r="K255" s="10"/>
      <c r="L255" s="132"/>
      <c r="M255" s="132"/>
      <c r="N255" s="132"/>
      <c r="O255" s="11"/>
      <c r="P255" s="11"/>
      <c r="Q255" s="11"/>
      <c r="R255" s="11"/>
      <c r="S255" s="11"/>
      <c r="T255" s="11"/>
    </row>
    <row r="256" spans="1:20">
      <c r="A256" s="3" t="s">
        <v>21</v>
      </c>
      <c r="B256" s="169" t="s">
        <v>20</v>
      </c>
      <c r="C256" s="169"/>
      <c r="D256" s="169"/>
      <c r="E256" s="6" t="s">
        <v>204</v>
      </c>
      <c r="F256" s="16">
        <v>2.2999999999999998</v>
      </c>
      <c r="G256" s="16">
        <v>3</v>
      </c>
      <c r="H256" s="16">
        <v>17.3</v>
      </c>
      <c r="I256" s="16">
        <v>135.4</v>
      </c>
      <c r="J256" s="16">
        <v>0</v>
      </c>
      <c r="K256" s="79"/>
      <c r="L256" s="132"/>
      <c r="M256" s="132"/>
      <c r="N256" s="132"/>
      <c r="O256" s="12"/>
      <c r="P256" s="11"/>
      <c r="Q256" s="11"/>
      <c r="R256" s="11"/>
      <c r="S256" s="11"/>
      <c r="T256" s="11"/>
    </row>
    <row r="257" spans="1:21">
      <c r="A257" s="3"/>
      <c r="B257" s="169" t="s">
        <v>37</v>
      </c>
      <c r="C257" s="169"/>
      <c r="D257" s="169"/>
      <c r="E257" s="172">
        <f t="shared" ref="E257:I257" si="30">SUM(E253:E256)</f>
        <v>360</v>
      </c>
      <c r="F257" s="152">
        <f t="shared" si="30"/>
        <v>11.21</v>
      </c>
      <c r="G257" s="152">
        <f t="shared" si="30"/>
        <v>10.92</v>
      </c>
      <c r="H257" s="152">
        <f t="shared" si="30"/>
        <v>65.510000000000005</v>
      </c>
      <c r="I257" s="152">
        <f t="shared" si="30"/>
        <v>432.4</v>
      </c>
      <c r="J257" s="152">
        <f>SUM(J253:J256)</f>
        <v>0.66</v>
      </c>
      <c r="K257" s="12"/>
      <c r="L257" s="132"/>
      <c r="M257" s="132"/>
      <c r="N257" s="132"/>
      <c r="O257" s="12"/>
      <c r="P257" s="11"/>
      <c r="Q257" s="11"/>
      <c r="R257" s="11"/>
      <c r="S257" s="11"/>
      <c r="T257" s="11"/>
    </row>
    <row r="258" spans="1:21">
      <c r="A258" s="3" t="s">
        <v>24</v>
      </c>
      <c r="B258" s="168" t="s">
        <v>32</v>
      </c>
      <c r="C258" s="170"/>
      <c r="D258" s="170"/>
      <c r="E258" s="171"/>
      <c r="F258" s="152">
        <v>0.4</v>
      </c>
      <c r="G258" s="152">
        <v>0.4</v>
      </c>
      <c r="H258" s="152">
        <v>9.8000000000000007</v>
      </c>
      <c r="I258" s="152">
        <v>42.7</v>
      </c>
      <c r="J258" s="152">
        <v>10</v>
      </c>
      <c r="K258" s="12"/>
      <c r="L258" s="132"/>
      <c r="M258" s="132"/>
      <c r="N258" s="132"/>
      <c r="O258" s="12"/>
      <c r="P258" s="11"/>
      <c r="Q258" s="11"/>
      <c r="R258" s="11"/>
      <c r="S258" s="11"/>
      <c r="T258" s="11"/>
    </row>
    <row r="259" spans="1:21">
      <c r="A259" s="176"/>
      <c r="B259" s="225" t="s">
        <v>23</v>
      </c>
      <c r="C259" s="225"/>
      <c r="D259" s="225"/>
      <c r="E259" s="16"/>
      <c r="F259" s="16"/>
      <c r="G259" s="16"/>
      <c r="H259" s="16"/>
      <c r="I259" s="16"/>
      <c r="J259" s="16"/>
      <c r="K259" s="12"/>
      <c r="L259" s="7"/>
      <c r="M259" s="7"/>
      <c r="N259" s="7"/>
      <c r="O259" s="7"/>
      <c r="P259" s="11"/>
      <c r="Q259" s="11"/>
      <c r="R259" s="11"/>
      <c r="S259" s="11"/>
      <c r="T259" s="11"/>
    </row>
    <row r="260" spans="1:21">
      <c r="A260" s="180" t="s">
        <v>235</v>
      </c>
      <c r="B260" s="227" t="s">
        <v>222</v>
      </c>
      <c r="C260" s="242"/>
      <c r="D260" s="243"/>
      <c r="E260" s="16">
        <v>60</v>
      </c>
      <c r="F260" s="16">
        <v>0.7</v>
      </c>
      <c r="G260" s="16">
        <v>4</v>
      </c>
      <c r="H260" s="16">
        <v>6.1</v>
      </c>
      <c r="I260" s="16">
        <v>62</v>
      </c>
      <c r="J260" s="16">
        <v>1.82</v>
      </c>
      <c r="K260" s="12"/>
      <c r="L260" s="132"/>
      <c r="M260" s="83"/>
      <c r="N260" s="83"/>
      <c r="O260" s="83"/>
      <c r="P260" s="11"/>
      <c r="Q260" s="11"/>
      <c r="R260" s="11"/>
      <c r="S260" s="11"/>
      <c r="T260" s="11"/>
    </row>
    <row r="261" spans="1:21">
      <c r="A261" s="3" t="s">
        <v>134</v>
      </c>
      <c r="B261" s="209" t="s">
        <v>132</v>
      </c>
      <c r="C261" s="209"/>
      <c r="D261" s="209"/>
      <c r="E261" s="162">
        <v>180</v>
      </c>
      <c r="F261" s="16">
        <v>4.5999999999999996</v>
      </c>
      <c r="G261" s="16">
        <v>11.1</v>
      </c>
      <c r="H261" s="16">
        <v>12.3</v>
      </c>
      <c r="I261" s="16">
        <v>169.2</v>
      </c>
      <c r="J261" s="16">
        <v>6.4</v>
      </c>
      <c r="K261" s="10"/>
      <c r="L261" s="132"/>
      <c r="M261" s="132"/>
      <c r="N261" s="132"/>
      <c r="O261" s="11"/>
      <c r="P261" s="11"/>
      <c r="Q261" s="11"/>
      <c r="R261" s="11"/>
      <c r="S261" s="11"/>
      <c r="T261" s="11"/>
    </row>
    <row r="262" spans="1:21">
      <c r="A262" s="3"/>
      <c r="B262" s="209" t="s">
        <v>133</v>
      </c>
      <c r="C262" s="209"/>
      <c r="D262" s="209"/>
      <c r="E262" s="77">
        <v>15</v>
      </c>
      <c r="F262" s="16"/>
      <c r="G262" s="16"/>
      <c r="H262" s="16"/>
      <c r="I262" s="16"/>
      <c r="J262" s="16"/>
      <c r="K262" s="10"/>
      <c r="L262" s="132"/>
      <c r="M262" s="132"/>
      <c r="N262" s="132"/>
      <c r="O262" s="11"/>
      <c r="P262" s="11"/>
      <c r="Q262" s="11"/>
      <c r="R262" s="11"/>
      <c r="S262" s="11"/>
      <c r="T262" s="11"/>
    </row>
    <row r="263" spans="1:21">
      <c r="A263" s="182" t="s">
        <v>268</v>
      </c>
      <c r="B263" s="230" t="s">
        <v>267</v>
      </c>
      <c r="C263" s="230"/>
      <c r="D263" s="230"/>
      <c r="E263" s="16"/>
      <c r="F263" s="16"/>
      <c r="G263" s="16"/>
      <c r="H263" s="16"/>
      <c r="I263" s="16"/>
      <c r="J263" s="16"/>
      <c r="K263" s="12"/>
      <c r="L263" s="132"/>
      <c r="M263" s="132"/>
      <c r="N263" s="132"/>
      <c r="O263" s="10"/>
      <c r="P263" s="11"/>
      <c r="Q263" s="11"/>
      <c r="R263" s="11"/>
      <c r="S263" s="11"/>
      <c r="T263" s="11"/>
    </row>
    <row r="264" spans="1:21">
      <c r="A264" s="77"/>
      <c r="B264" s="230" t="s">
        <v>39</v>
      </c>
      <c r="C264" s="230"/>
      <c r="D264" s="230"/>
      <c r="E264" s="16" t="s">
        <v>40</v>
      </c>
      <c r="F264" s="16">
        <v>8.1</v>
      </c>
      <c r="G264" s="16">
        <v>8.4</v>
      </c>
      <c r="H264" s="16">
        <v>7.1</v>
      </c>
      <c r="I264" s="16">
        <v>138</v>
      </c>
      <c r="J264" s="16">
        <v>2.17</v>
      </c>
      <c r="K264" s="12"/>
      <c r="L264" s="132"/>
      <c r="M264" s="132"/>
      <c r="N264" s="132"/>
      <c r="O264" s="10"/>
      <c r="P264" s="11"/>
      <c r="Q264" s="11"/>
      <c r="R264" s="11"/>
      <c r="S264" s="11"/>
      <c r="T264" s="11"/>
    </row>
    <row r="265" spans="1:21">
      <c r="A265" s="77" t="s">
        <v>41</v>
      </c>
      <c r="B265" s="230" t="s">
        <v>42</v>
      </c>
      <c r="C265" s="230"/>
      <c r="D265" s="230"/>
      <c r="E265" s="16">
        <v>150</v>
      </c>
      <c r="F265" s="16">
        <v>3.1</v>
      </c>
      <c r="G265" s="16">
        <v>4.2</v>
      </c>
      <c r="H265" s="16">
        <v>20.6</v>
      </c>
      <c r="I265" s="16">
        <v>135</v>
      </c>
      <c r="J265" s="16">
        <v>10.74</v>
      </c>
      <c r="K265" s="12"/>
      <c r="L265" s="193"/>
      <c r="M265" s="210"/>
      <c r="N265" s="213"/>
      <c r="O265" s="214"/>
      <c r="P265" s="193"/>
      <c r="Q265" s="16"/>
      <c r="R265" s="16"/>
      <c r="S265" s="16"/>
      <c r="T265" s="16"/>
      <c r="U265" s="16"/>
    </row>
    <row r="266" spans="1:21">
      <c r="A266" s="183" t="s">
        <v>49</v>
      </c>
      <c r="B266" s="230" t="s">
        <v>50</v>
      </c>
      <c r="C266" s="230"/>
      <c r="D266" s="230"/>
      <c r="E266" s="16">
        <v>200</v>
      </c>
      <c r="F266" s="16">
        <v>0.5</v>
      </c>
      <c r="G266" s="16">
        <v>0</v>
      </c>
      <c r="H266" s="16">
        <v>18.3</v>
      </c>
      <c r="I266" s="16">
        <v>72</v>
      </c>
      <c r="J266" s="16">
        <v>50.2</v>
      </c>
      <c r="K266" s="12"/>
      <c r="L266" s="132"/>
      <c r="M266" s="132"/>
      <c r="N266" s="132"/>
      <c r="O266" s="10"/>
      <c r="P266" s="11"/>
      <c r="Q266" s="11"/>
      <c r="R266" s="11"/>
      <c r="S266" s="11"/>
      <c r="T266" s="11"/>
    </row>
    <row r="267" spans="1:21">
      <c r="A267" s="3"/>
      <c r="B267" s="209" t="s">
        <v>28</v>
      </c>
      <c r="C267" s="209"/>
      <c r="D267" s="209"/>
      <c r="E267" s="77">
        <v>30</v>
      </c>
      <c r="F267" s="16">
        <v>2.2999999999999998</v>
      </c>
      <c r="G267" s="16">
        <v>0.21</v>
      </c>
      <c r="H267" s="16">
        <v>14.4</v>
      </c>
      <c r="I267" s="16">
        <v>70.8</v>
      </c>
      <c r="J267" s="16">
        <v>0</v>
      </c>
      <c r="K267" s="10"/>
      <c r="L267" s="85"/>
      <c r="M267" s="85"/>
      <c r="N267" s="85"/>
      <c r="O267" s="11"/>
      <c r="P267" s="11"/>
      <c r="Q267" s="11"/>
      <c r="R267" s="11"/>
      <c r="S267" s="11"/>
      <c r="T267" s="11"/>
    </row>
    <row r="268" spans="1:21">
      <c r="A268" s="3"/>
      <c r="B268" s="209" t="s">
        <v>29</v>
      </c>
      <c r="C268" s="209"/>
      <c r="D268" s="209"/>
      <c r="E268" s="77">
        <v>35</v>
      </c>
      <c r="F268" s="16">
        <v>2.2999999999999998</v>
      </c>
      <c r="G268" s="16">
        <v>0.42</v>
      </c>
      <c r="H268" s="16">
        <v>11.7</v>
      </c>
      <c r="I268" s="16">
        <v>60.8</v>
      </c>
      <c r="J268" s="16">
        <v>0</v>
      </c>
      <c r="K268" s="12"/>
      <c r="L268" s="132"/>
      <c r="M268" s="132"/>
      <c r="N268" s="132"/>
      <c r="O268" s="10"/>
      <c r="P268" s="11"/>
      <c r="Q268" s="11"/>
      <c r="R268" s="11"/>
      <c r="S268" s="11"/>
      <c r="T268" s="11"/>
    </row>
    <row r="269" spans="1:21">
      <c r="A269" s="77"/>
      <c r="B269" s="230" t="s">
        <v>22</v>
      </c>
      <c r="C269" s="230"/>
      <c r="D269" s="230"/>
      <c r="E269" s="152">
        <f t="shared" ref="E269:J269" si="31">SUM(E261:E268)</f>
        <v>610</v>
      </c>
      <c r="F269" s="152">
        <f t="shared" si="31"/>
        <v>20.9</v>
      </c>
      <c r="G269" s="152">
        <f t="shared" si="31"/>
        <v>24.330000000000002</v>
      </c>
      <c r="H269" s="152">
        <f t="shared" si="31"/>
        <v>84.4</v>
      </c>
      <c r="I269" s="152">
        <f t="shared" si="31"/>
        <v>645.79999999999995</v>
      </c>
      <c r="J269" s="152">
        <f t="shared" si="31"/>
        <v>69.510000000000005</v>
      </c>
      <c r="K269" s="12"/>
      <c r="L269" s="132"/>
      <c r="M269" s="132"/>
      <c r="N269" s="132"/>
      <c r="O269" s="10"/>
      <c r="P269" s="11"/>
      <c r="Q269" s="11"/>
      <c r="R269" s="11"/>
      <c r="S269" s="11"/>
      <c r="T269" s="11"/>
    </row>
    <row r="270" spans="1:21">
      <c r="A270" s="77"/>
      <c r="B270" s="233" t="s">
        <v>33</v>
      </c>
      <c r="C270" s="234"/>
      <c r="D270" s="235"/>
      <c r="E270" s="16"/>
      <c r="F270" s="16"/>
      <c r="G270" s="16"/>
      <c r="H270" s="16"/>
      <c r="I270" s="16"/>
      <c r="J270" s="16"/>
      <c r="K270" s="12"/>
      <c r="L270" s="132"/>
      <c r="M270" s="132"/>
      <c r="N270" s="132"/>
      <c r="O270" s="10"/>
      <c r="P270" s="11"/>
      <c r="Q270" s="11"/>
      <c r="R270" s="11"/>
      <c r="S270" s="11"/>
      <c r="T270" s="11"/>
    </row>
    <row r="271" spans="1:21" s="126" customFormat="1">
      <c r="A271" s="127"/>
      <c r="B271" s="188" t="s">
        <v>51</v>
      </c>
      <c r="C271" s="188"/>
      <c r="D271" s="188"/>
      <c r="E271" s="16">
        <v>180</v>
      </c>
      <c r="F271" s="16">
        <v>5.2</v>
      </c>
      <c r="G271" s="16">
        <v>5.76</v>
      </c>
      <c r="H271" s="16">
        <v>7.2</v>
      </c>
      <c r="I271" s="16">
        <v>104.94</v>
      </c>
      <c r="J271" s="16">
        <v>0</v>
      </c>
      <c r="K271" s="12"/>
      <c r="L271" s="132"/>
      <c r="M271" s="132"/>
      <c r="N271" s="132"/>
      <c r="O271" s="10"/>
      <c r="P271" s="11"/>
      <c r="Q271" s="11"/>
      <c r="R271" s="11"/>
      <c r="S271" s="11"/>
      <c r="T271" s="11"/>
    </row>
    <row r="272" spans="1:21" s="192" customFormat="1">
      <c r="A272" s="193"/>
      <c r="B272" s="188" t="s">
        <v>52</v>
      </c>
      <c r="C272" s="188"/>
      <c r="D272" s="188"/>
      <c r="E272" s="16"/>
      <c r="F272" s="16"/>
      <c r="G272" s="16"/>
      <c r="H272" s="16"/>
      <c r="I272" s="16"/>
      <c r="J272" s="16"/>
      <c r="K272" s="12"/>
      <c r="L272" s="132"/>
      <c r="M272" s="132"/>
      <c r="N272" s="132"/>
      <c r="O272" s="10"/>
      <c r="P272" s="11"/>
      <c r="Q272" s="11"/>
      <c r="R272" s="11"/>
      <c r="S272" s="11"/>
      <c r="T272" s="11"/>
    </row>
    <row r="273" spans="1:20">
      <c r="A273" s="193" t="s">
        <v>183</v>
      </c>
      <c r="B273" s="209" t="s">
        <v>141</v>
      </c>
      <c r="C273" s="209"/>
      <c r="D273" s="209"/>
      <c r="E273" s="16">
        <v>70</v>
      </c>
      <c r="F273" s="16">
        <v>4.3680000000000003</v>
      </c>
      <c r="G273" s="16">
        <v>7.5119999999999996</v>
      </c>
      <c r="H273" s="16">
        <v>32.4</v>
      </c>
      <c r="I273" s="16">
        <v>214.79999999999998</v>
      </c>
      <c r="J273" s="16">
        <v>0</v>
      </c>
      <c r="K273" s="12"/>
      <c r="L273" s="84"/>
      <c r="M273" s="84"/>
      <c r="N273" s="84"/>
      <c r="O273" s="132"/>
      <c r="P273" s="11"/>
      <c r="Q273" s="11"/>
      <c r="R273" s="11"/>
      <c r="S273" s="11"/>
      <c r="T273" s="11"/>
    </row>
    <row r="274" spans="1:20">
      <c r="A274" s="77"/>
      <c r="B274" s="209" t="s">
        <v>22</v>
      </c>
      <c r="C274" s="209"/>
      <c r="D274" s="209"/>
      <c r="E274" s="152">
        <f t="shared" ref="E274:J274" si="32">SUM(E271:E273)</f>
        <v>250</v>
      </c>
      <c r="F274" s="152">
        <f t="shared" si="32"/>
        <v>9.5680000000000014</v>
      </c>
      <c r="G274" s="152">
        <f t="shared" si="32"/>
        <v>13.271999999999998</v>
      </c>
      <c r="H274" s="152">
        <f t="shared" si="32"/>
        <v>39.6</v>
      </c>
      <c r="I274" s="152">
        <f t="shared" si="32"/>
        <v>319.74</v>
      </c>
      <c r="J274" s="152">
        <f t="shared" si="32"/>
        <v>0</v>
      </c>
      <c r="K274" s="79"/>
      <c r="L274" s="132"/>
      <c r="M274" s="132"/>
      <c r="N274" s="132"/>
      <c r="O274" s="10"/>
      <c r="P274" s="11"/>
      <c r="Q274" s="11"/>
      <c r="R274" s="11"/>
      <c r="S274" s="11"/>
      <c r="T274" s="11"/>
    </row>
    <row r="275" spans="1:20">
      <c r="A275" s="77"/>
      <c r="B275" s="250" t="s">
        <v>35</v>
      </c>
      <c r="C275" s="250"/>
      <c r="D275" s="250"/>
      <c r="E275" s="152"/>
      <c r="F275" s="152">
        <f>F258+F259+F269+F274</f>
        <v>30.867999999999999</v>
      </c>
      <c r="G275" s="152">
        <f>G258+G259+G269+G274</f>
        <v>38.001999999999995</v>
      </c>
      <c r="H275" s="152">
        <f>H258+H259+H269+H274</f>
        <v>133.80000000000001</v>
      </c>
      <c r="I275" s="152">
        <f>I258+I259+I269+I274</f>
        <v>1008.24</v>
      </c>
      <c r="J275" s="152">
        <f>J258+J259+J269+J274</f>
        <v>79.510000000000005</v>
      </c>
      <c r="K275" s="12"/>
      <c r="L275" s="132"/>
      <c r="M275" s="132"/>
      <c r="N275" s="132"/>
      <c r="O275" s="10"/>
      <c r="P275" s="11"/>
      <c r="Q275" s="11"/>
      <c r="R275" s="11"/>
      <c r="S275" s="11"/>
      <c r="T275" s="11"/>
    </row>
    <row r="276" spans="1:20">
      <c r="A276" s="225" t="s">
        <v>245</v>
      </c>
      <c r="B276" s="225"/>
      <c r="C276" s="225"/>
      <c r="D276" s="225"/>
      <c r="E276" s="225"/>
      <c r="F276" s="225"/>
      <c r="G276" s="225"/>
      <c r="H276" s="225"/>
      <c r="I276" s="225"/>
      <c r="J276" s="225"/>
      <c r="L276" s="132"/>
      <c r="M276" s="132"/>
      <c r="N276" s="132"/>
      <c r="O276" s="132"/>
      <c r="P276" s="132"/>
    </row>
    <row r="277" spans="1:20">
      <c r="A277" s="75"/>
      <c r="B277" s="215" t="s">
        <v>11</v>
      </c>
      <c r="C277" s="216"/>
      <c r="D277" s="217"/>
      <c r="E277" s="16"/>
      <c r="F277" s="16"/>
      <c r="G277" s="16"/>
      <c r="H277" s="16"/>
      <c r="I277" s="16"/>
      <c r="J277" s="16"/>
      <c r="L277" s="132"/>
      <c r="M277" s="132"/>
      <c r="N277" s="132"/>
      <c r="O277" s="132"/>
      <c r="P277" s="132"/>
    </row>
    <row r="278" spans="1:20">
      <c r="A278" s="77" t="s">
        <v>12</v>
      </c>
      <c r="B278" s="222" t="s">
        <v>129</v>
      </c>
      <c r="C278" s="231"/>
      <c r="D278" s="232"/>
      <c r="E278" s="16">
        <v>200</v>
      </c>
      <c r="F278" s="16">
        <v>3.4</v>
      </c>
      <c r="G278" s="16">
        <v>3.7</v>
      </c>
      <c r="H278" s="16">
        <v>12</v>
      </c>
      <c r="I278" s="16">
        <v>95</v>
      </c>
      <c r="J278" s="16">
        <v>0.4</v>
      </c>
      <c r="L278" s="132"/>
      <c r="M278" s="132"/>
      <c r="N278" s="132"/>
      <c r="O278" s="132"/>
      <c r="P278" s="132"/>
    </row>
    <row r="279" spans="1:20">
      <c r="A279" s="77"/>
      <c r="B279" s="210" t="s">
        <v>130</v>
      </c>
      <c r="C279" s="211"/>
      <c r="D279" s="212"/>
      <c r="E279" s="16"/>
      <c r="F279" s="16"/>
      <c r="G279" s="16"/>
      <c r="H279" s="16"/>
      <c r="I279" s="16"/>
      <c r="J279" s="16"/>
      <c r="L279" s="132"/>
      <c r="M279" s="132"/>
      <c r="N279" s="132"/>
      <c r="O279" s="132"/>
      <c r="P279" s="132"/>
    </row>
    <row r="280" spans="1:20">
      <c r="A280" s="6" t="s">
        <v>15</v>
      </c>
      <c r="B280" s="209" t="s">
        <v>13</v>
      </c>
      <c r="C280" s="209"/>
      <c r="D280" s="209"/>
      <c r="E280" s="3">
        <v>200</v>
      </c>
      <c r="F280" s="16">
        <v>3</v>
      </c>
      <c r="G280" s="16">
        <v>2.9</v>
      </c>
      <c r="H280" s="16">
        <v>13.4</v>
      </c>
      <c r="I280" s="16">
        <v>89</v>
      </c>
      <c r="J280" s="16">
        <v>0.52</v>
      </c>
      <c r="L280" s="132"/>
      <c r="M280" s="132"/>
      <c r="N280" s="132"/>
      <c r="O280" s="132"/>
      <c r="P280" s="132"/>
    </row>
    <row r="281" spans="1:20">
      <c r="A281" s="3"/>
      <c r="B281" s="209" t="s">
        <v>14</v>
      </c>
      <c r="C281" s="209"/>
      <c r="D281" s="209"/>
      <c r="E281" s="3"/>
      <c r="F281" s="16"/>
      <c r="G281" s="16"/>
      <c r="H281" s="16"/>
      <c r="I281" s="16"/>
      <c r="J281" s="16"/>
      <c r="L281" s="132"/>
      <c r="M281" s="132"/>
      <c r="N281" s="132"/>
      <c r="O281" s="132"/>
      <c r="P281" s="132"/>
    </row>
    <row r="282" spans="1:20">
      <c r="A282" s="3" t="s">
        <v>21</v>
      </c>
      <c r="B282" s="209" t="s">
        <v>20</v>
      </c>
      <c r="C282" s="209"/>
      <c r="D282" s="209"/>
      <c r="E282" s="6" t="s">
        <v>204</v>
      </c>
      <c r="F282" s="16">
        <v>2.2999999999999998</v>
      </c>
      <c r="G282" s="16">
        <v>3</v>
      </c>
      <c r="H282" s="16">
        <v>17.3</v>
      </c>
      <c r="I282" s="16">
        <v>135.4</v>
      </c>
      <c r="J282" s="16">
        <v>0</v>
      </c>
      <c r="L282" s="132"/>
      <c r="M282" s="132"/>
      <c r="N282" s="132"/>
      <c r="O282" s="132"/>
      <c r="P282" s="132"/>
    </row>
    <row r="283" spans="1:20">
      <c r="A283" s="3"/>
      <c r="B283" s="209" t="s">
        <v>22</v>
      </c>
      <c r="C283" s="209"/>
      <c r="D283" s="209"/>
      <c r="E283" s="163">
        <f t="shared" ref="E283:J283" si="33">SUM(E278:E282)</f>
        <v>400</v>
      </c>
      <c r="F283" s="152">
        <f t="shared" si="33"/>
        <v>8.6999999999999993</v>
      </c>
      <c r="G283" s="152">
        <f t="shared" si="33"/>
        <v>9.6</v>
      </c>
      <c r="H283" s="152">
        <f t="shared" si="33"/>
        <v>42.7</v>
      </c>
      <c r="I283" s="152">
        <f t="shared" si="33"/>
        <v>319.39999999999998</v>
      </c>
      <c r="J283" s="152">
        <f t="shared" si="33"/>
        <v>0.92</v>
      </c>
      <c r="L283" s="132"/>
      <c r="M283" s="132"/>
      <c r="N283" s="132"/>
      <c r="O283" s="132"/>
      <c r="P283" s="132"/>
    </row>
    <row r="284" spans="1:20">
      <c r="A284" s="3" t="s">
        <v>24</v>
      </c>
      <c r="B284" s="210" t="s">
        <v>32</v>
      </c>
      <c r="C284" s="213"/>
      <c r="D284" s="213"/>
      <c r="E284" s="214"/>
      <c r="F284" s="152">
        <v>0.4</v>
      </c>
      <c r="G284" s="152">
        <v>0.4</v>
      </c>
      <c r="H284" s="152">
        <v>9.8000000000000007</v>
      </c>
      <c r="I284" s="152">
        <v>42.7</v>
      </c>
      <c r="J284" s="152">
        <v>10</v>
      </c>
      <c r="L284" s="132"/>
      <c r="M284" s="132"/>
      <c r="N284" s="132"/>
      <c r="O284" s="132"/>
      <c r="P284" s="132"/>
    </row>
    <row r="285" spans="1:20">
      <c r="A285" s="3"/>
      <c r="B285" s="215" t="s">
        <v>23</v>
      </c>
      <c r="C285" s="216"/>
      <c r="D285" s="217"/>
      <c r="E285" s="75"/>
      <c r="F285" s="16"/>
      <c r="G285" s="16"/>
      <c r="H285" s="16"/>
      <c r="I285" s="16"/>
      <c r="J285" s="16"/>
      <c r="L285" s="132"/>
      <c r="M285" s="132"/>
      <c r="N285" s="132"/>
      <c r="O285" s="132"/>
      <c r="P285" s="132"/>
    </row>
    <row r="286" spans="1:20">
      <c r="A286" s="3" t="s">
        <v>303</v>
      </c>
      <c r="B286" s="209" t="s">
        <v>304</v>
      </c>
      <c r="C286" s="209"/>
      <c r="D286" s="209"/>
      <c r="E286" s="77">
        <v>60</v>
      </c>
      <c r="F286" s="16">
        <v>1</v>
      </c>
      <c r="G286" s="16">
        <v>4</v>
      </c>
      <c r="H286" s="16">
        <v>6.5</v>
      </c>
      <c r="I286" s="16">
        <v>65</v>
      </c>
      <c r="J286" s="16">
        <v>24.26</v>
      </c>
      <c r="K286" s="107"/>
      <c r="L286" s="7"/>
      <c r="M286" s="7"/>
      <c r="N286" s="7"/>
      <c r="O286" s="7"/>
      <c r="P286" s="7"/>
    </row>
    <row r="287" spans="1:20">
      <c r="A287" s="3"/>
      <c r="B287" s="209"/>
      <c r="C287" s="209"/>
      <c r="D287" s="209"/>
      <c r="E287" s="77"/>
      <c r="F287" s="16"/>
      <c r="G287" s="16"/>
      <c r="H287" s="16"/>
      <c r="I287" s="16"/>
      <c r="J287" s="16"/>
      <c r="L287" s="132"/>
      <c r="M287" s="132"/>
      <c r="N287" s="132"/>
      <c r="O287" s="132"/>
      <c r="P287" s="132"/>
    </row>
    <row r="288" spans="1:20">
      <c r="A288" s="176" t="s">
        <v>224</v>
      </c>
      <c r="B288" s="209" t="s">
        <v>223</v>
      </c>
      <c r="C288" s="209"/>
      <c r="D288" s="209"/>
      <c r="E288" s="16">
        <v>180</v>
      </c>
      <c r="F288" s="16">
        <v>6.1</v>
      </c>
      <c r="G288" s="16">
        <v>1.89</v>
      </c>
      <c r="H288" s="16">
        <v>8.82</v>
      </c>
      <c r="I288" s="16">
        <v>78.3</v>
      </c>
      <c r="J288" s="16">
        <v>12.37</v>
      </c>
      <c r="L288" s="132"/>
      <c r="M288" s="132"/>
      <c r="N288" s="132"/>
      <c r="O288" s="132"/>
      <c r="P288" s="132"/>
    </row>
    <row r="289" spans="1:16">
      <c r="A289" s="16" t="s">
        <v>180</v>
      </c>
      <c r="B289" s="230" t="s">
        <v>269</v>
      </c>
      <c r="C289" s="230"/>
      <c r="D289" s="230"/>
      <c r="E289" s="16">
        <v>80</v>
      </c>
      <c r="F289" s="16">
        <v>8.9</v>
      </c>
      <c r="G289" s="16">
        <v>6.6</v>
      </c>
      <c r="H289" s="16">
        <v>8.6999999999999993</v>
      </c>
      <c r="I289" s="16">
        <v>130</v>
      </c>
      <c r="J289" s="16">
        <v>0</v>
      </c>
      <c r="L289" s="132"/>
      <c r="M289" s="132"/>
      <c r="N289" s="132"/>
      <c r="O289" s="132"/>
      <c r="P289" s="132"/>
    </row>
    <row r="290" spans="1:16">
      <c r="A290" s="176" t="s">
        <v>225</v>
      </c>
      <c r="B290" s="227" t="s">
        <v>226</v>
      </c>
      <c r="C290" s="228"/>
      <c r="D290" s="229"/>
      <c r="E290" s="16">
        <v>150</v>
      </c>
      <c r="F290" s="16">
        <v>17.579999999999998</v>
      </c>
      <c r="G290" s="16">
        <v>8.5</v>
      </c>
      <c r="H290" s="16">
        <v>40.99</v>
      </c>
      <c r="I290" s="16">
        <v>291.08999999999997</v>
      </c>
      <c r="J290" s="16">
        <v>0</v>
      </c>
      <c r="L290" s="132"/>
      <c r="M290" s="132"/>
      <c r="N290" s="132"/>
      <c r="O290" s="132"/>
      <c r="P290" s="132"/>
    </row>
    <row r="291" spans="1:16">
      <c r="A291" s="3" t="s">
        <v>49</v>
      </c>
      <c r="B291" s="169" t="s">
        <v>50</v>
      </c>
      <c r="C291" s="169"/>
      <c r="D291" s="169"/>
      <c r="E291" s="176">
        <v>200</v>
      </c>
      <c r="F291" s="16">
        <v>0.5</v>
      </c>
      <c r="G291" s="16">
        <v>0</v>
      </c>
      <c r="H291" s="16">
        <v>18.3</v>
      </c>
      <c r="I291" s="16">
        <v>72</v>
      </c>
      <c r="J291" s="16">
        <v>50.16</v>
      </c>
      <c r="L291" s="132"/>
      <c r="M291" s="132"/>
      <c r="N291" s="132"/>
      <c r="O291" s="132"/>
      <c r="P291" s="132"/>
    </row>
    <row r="292" spans="1:16">
      <c r="A292" s="3"/>
      <c r="B292" s="209" t="s">
        <v>28</v>
      </c>
      <c r="C292" s="209"/>
      <c r="D292" s="209"/>
      <c r="E292" s="77">
        <v>30</v>
      </c>
      <c r="F292" s="16">
        <v>2.2999999999999998</v>
      </c>
      <c r="G292" s="16">
        <v>0.21</v>
      </c>
      <c r="H292" s="16">
        <v>14.4</v>
      </c>
      <c r="I292" s="16">
        <v>70.8</v>
      </c>
      <c r="J292" s="16">
        <v>0</v>
      </c>
      <c r="L292" s="132"/>
      <c r="M292" s="132"/>
      <c r="N292" s="132"/>
      <c r="O292" s="132"/>
      <c r="P292" s="132"/>
    </row>
    <row r="293" spans="1:16">
      <c r="A293" s="3"/>
      <c r="B293" s="209" t="s">
        <v>29</v>
      </c>
      <c r="C293" s="209"/>
      <c r="D293" s="209"/>
      <c r="E293" s="77">
        <v>35</v>
      </c>
      <c r="F293" s="16">
        <v>2.2999999999999998</v>
      </c>
      <c r="G293" s="16">
        <v>0.42</v>
      </c>
      <c r="H293" s="16">
        <v>11.7</v>
      </c>
      <c r="I293" s="16">
        <v>60.8</v>
      </c>
      <c r="J293" s="16">
        <v>0</v>
      </c>
      <c r="L293" s="132"/>
      <c r="M293" s="132"/>
      <c r="N293" s="132"/>
      <c r="O293" s="132"/>
      <c r="P293" s="132"/>
    </row>
    <row r="294" spans="1:16">
      <c r="A294" s="3"/>
      <c r="B294" s="209" t="s">
        <v>22</v>
      </c>
      <c r="C294" s="209"/>
      <c r="D294" s="209"/>
      <c r="E294" s="158">
        <f t="shared" ref="E294:J294" si="34">SUM(E286:E293)</f>
        <v>735</v>
      </c>
      <c r="F294" s="152">
        <f t="shared" si="34"/>
        <v>38.679999999999993</v>
      </c>
      <c r="G294" s="152">
        <f t="shared" si="34"/>
        <v>21.62</v>
      </c>
      <c r="H294" s="152">
        <f t="shared" si="34"/>
        <v>109.41000000000001</v>
      </c>
      <c r="I294" s="152">
        <f t="shared" si="34"/>
        <v>767.9899999999999</v>
      </c>
      <c r="J294" s="152">
        <f t="shared" si="34"/>
        <v>86.789999999999992</v>
      </c>
      <c r="L294" s="132"/>
      <c r="M294" s="132"/>
      <c r="N294" s="132"/>
      <c r="O294" s="132"/>
      <c r="P294" s="132"/>
    </row>
    <row r="295" spans="1:16">
      <c r="A295" s="3"/>
      <c r="B295" s="233" t="s">
        <v>33</v>
      </c>
      <c r="C295" s="234"/>
      <c r="D295" s="235"/>
      <c r="E295" s="75"/>
      <c r="F295" s="16"/>
      <c r="G295" s="16"/>
      <c r="H295" s="16"/>
      <c r="I295" s="16"/>
      <c r="J295" s="16"/>
      <c r="L295" s="132"/>
      <c r="M295" s="132"/>
      <c r="N295" s="132"/>
      <c r="O295" s="132"/>
      <c r="P295" s="132"/>
    </row>
    <row r="296" spans="1:16">
      <c r="A296" s="6" t="s">
        <v>178</v>
      </c>
      <c r="B296" s="209" t="s">
        <v>137</v>
      </c>
      <c r="C296" s="209"/>
      <c r="D296" s="209"/>
      <c r="E296" s="77">
        <v>65</v>
      </c>
      <c r="F296" s="16">
        <v>4.833333333333333</v>
      </c>
      <c r="G296" s="16">
        <v>7.5</v>
      </c>
      <c r="H296" s="16">
        <v>33.333333333333336</v>
      </c>
      <c r="I296" s="16">
        <v>220</v>
      </c>
      <c r="J296" s="16">
        <v>0</v>
      </c>
      <c r="L296" s="132"/>
      <c r="M296" s="132"/>
      <c r="N296" s="132"/>
      <c r="O296" s="132"/>
      <c r="P296" s="132"/>
    </row>
    <row r="297" spans="1:16" s="126" customFormat="1">
      <c r="A297" s="6"/>
      <c r="B297" s="210" t="s">
        <v>34</v>
      </c>
      <c r="C297" s="211"/>
      <c r="D297" s="212"/>
      <c r="E297" s="193">
        <v>180</v>
      </c>
      <c r="F297" s="16">
        <v>5.2</v>
      </c>
      <c r="G297" s="16">
        <v>5.3</v>
      </c>
      <c r="H297" s="16">
        <v>8.1</v>
      </c>
      <c r="I297" s="16">
        <v>100</v>
      </c>
      <c r="J297" s="16">
        <v>0</v>
      </c>
      <c r="L297" s="132"/>
      <c r="M297" s="132"/>
      <c r="N297" s="132"/>
      <c r="O297" s="132"/>
      <c r="P297" s="132"/>
    </row>
    <row r="298" spans="1:16">
      <c r="A298" s="3"/>
      <c r="B298" s="210"/>
      <c r="C298" s="211"/>
      <c r="D298" s="212"/>
      <c r="E298" s="127"/>
      <c r="F298" s="16"/>
      <c r="G298" s="16"/>
      <c r="H298" s="16"/>
      <c r="I298" s="16"/>
      <c r="J298" s="16"/>
      <c r="L298" s="132"/>
      <c r="M298" s="132"/>
      <c r="N298" s="132"/>
      <c r="O298" s="132"/>
      <c r="P298" s="132"/>
    </row>
    <row r="299" spans="1:16">
      <c r="A299" s="3"/>
      <c r="B299" s="287" t="s">
        <v>22</v>
      </c>
      <c r="C299" s="287"/>
      <c r="D299" s="287"/>
      <c r="E299" s="159">
        <f t="shared" ref="E299:J299" si="35">SUM(E296:E298)</f>
        <v>245</v>
      </c>
      <c r="F299" s="152">
        <f t="shared" si="35"/>
        <v>10.033333333333333</v>
      </c>
      <c r="G299" s="152">
        <f t="shared" si="35"/>
        <v>12.8</v>
      </c>
      <c r="H299" s="152">
        <f t="shared" si="35"/>
        <v>41.433333333333337</v>
      </c>
      <c r="I299" s="152">
        <f t="shared" si="35"/>
        <v>320</v>
      </c>
      <c r="J299" s="152">
        <f t="shared" si="35"/>
        <v>0</v>
      </c>
      <c r="L299" s="132"/>
      <c r="M299" s="132"/>
      <c r="N299" s="132"/>
      <c r="O299" s="132"/>
      <c r="P299" s="132"/>
    </row>
    <row r="300" spans="1:16">
      <c r="A300" s="3"/>
      <c r="B300" s="250" t="s">
        <v>35</v>
      </c>
      <c r="C300" s="250"/>
      <c r="D300" s="250"/>
      <c r="E300" s="158"/>
      <c r="F300" s="152">
        <f>F283+F284+F294+F299</f>
        <v>57.813333333333325</v>
      </c>
      <c r="G300" s="152">
        <f>G283+G284+G294+G299</f>
        <v>44.42</v>
      </c>
      <c r="H300" s="152">
        <f>H283+H284+H294+H299</f>
        <v>203.34333333333336</v>
      </c>
      <c r="I300" s="152">
        <f>I283+I284+I294+I299</f>
        <v>1450.09</v>
      </c>
      <c r="J300" s="152">
        <f>J283+J284+J294+J299</f>
        <v>97.71</v>
      </c>
      <c r="L300" s="132"/>
      <c r="M300" s="132"/>
      <c r="N300" s="132"/>
      <c r="O300" s="132"/>
      <c r="P300" s="132"/>
    </row>
    <row r="301" spans="1:16" s="76" customFormat="1">
      <c r="A301" s="225" t="s">
        <v>248</v>
      </c>
      <c r="B301" s="225"/>
      <c r="C301" s="225"/>
      <c r="D301" s="225"/>
      <c r="E301" s="225"/>
      <c r="F301" s="225"/>
      <c r="G301" s="225"/>
      <c r="H301" s="225"/>
      <c r="I301" s="225"/>
      <c r="J301" s="225"/>
      <c r="L301" s="132"/>
      <c r="M301" s="132"/>
      <c r="N301" s="132"/>
      <c r="O301" s="132"/>
      <c r="P301" s="132"/>
    </row>
    <row r="302" spans="1:16" s="76" customFormat="1">
      <c r="A302" s="3"/>
      <c r="B302" s="215" t="s">
        <v>11</v>
      </c>
      <c r="C302" s="216"/>
      <c r="D302" s="217"/>
      <c r="E302" s="75"/>
      <c r="F302" s="16"/>
      <c r="G302" s="16"/>
      <c r="H302" s="16"/>
      <c r="I302" s="16"/>
      <c r="J302" s="16"/>
      <c r="L302" s="132"/>
      <c r="M302" s="132"/>
      <c r="N302" s="132"/>
      <c r="O302" s="132"/>
      <c r="P302" s="132"/>
    </row>
    <row r="303" spans="1:16" s="58" customFormat="1">
      <c r="A303" s="3" t="s">
        <v>61</v>
      </c>
      <c r="B303" s="210" t="s">
        <v>59</v>
      </c>
      <c r="C303" s="211"/>
      <c r="D303" s="212"/>
      <c r="E303" s="3">
        <v>200</v>
      </c>
      <c r="F303" s="16">
        <v>5.3</v>
      </c>
      <c r="G303" s="16">
        <v>5.0999999999999996</v>
      </c>
      <c r="H303" s="16">
        <v>27.5</v>
      </c>
      <c r="I303" s="16">
        <v>178</v>
      </c>
      <c r="J303" s="16">
        <v>0.4</v>
      </c>
      <c r="L303" s="132"/>
      <c r="M303" s="132"/>
      <c r="N303" s="132"/>
      <c r="O303" s="132"/>
      <c r="P303" s="132"/>
    </row>
    <row r="304" spans="1:16">
      <c r="A304" s="6" t="s">
        <v>15</v>
      </c>
      <c r="B304" s="125" t="s">
        <v>92</v>
      </c>
      <c r="C304" s="125"/>
      <c r="D304" s="125"/>
      <c r="E304" s="3">
        <v>200</v>
      </c>
      <c r="F304" s="16">
        <v>3</v>
      </c>
      <c r="G304" s="16">
        <v>2.9</v>
      </c>
      <c r="H304" s="16">
        <v>13.4</v>
      </c>
      <c r="I304" s="16">
        <v>89</v>
      </c>
      <c r="J304" s="16">
        <v>0.52</v>
      </c>
      <c r="L304" s="132"/>
      <c r="M304" s="132"/>
      <c r="N304" s="132"/>
      <c r="O304" s="132"/>
      <c r="P304" s="132"/>
    </row>
    <row r="305" spans="1:21">
      <c r="A305" s="3" t="s">
        <v>93</v>
      </c>
      <c r="B305" s="125" t="s">
        <v>94</v>
      </c>
      <c r="C305" s="125"/>
      <c r="D305" s="125"/>
      <c r="E305" s="3" t="s">
        <v>74</v>
      </c>
      <c r="F305" s="16">
        <v>4.5</v>
      </c>
      <c r="G305" s="16">
        <v>2.2000000000000002</v>
      </c>
      <c r="H305" s="16">
        <v>16.3</v>
      </c>
      <c r="I305" s="16">
        <v>103</v>
      </c>
      <c r="J305" s="16">
        <v>0</v>
      </c>
      <c r="L305" s="132"/>
      <c r="M305" s="132"/>
      <c r="N305" s="132"/>
      <c r="O305" s="132"/>
      <c r="P305" s="132"/>
    </row>
    <row r="306" spans="1:21">
      <c r="A306" s="19"/>
      <c r="B306" s="287" t="s">
        <v>22</v>
      </c>
      <c r="C306" s="287"/>
      <c r="D306" s="287"/>
      <c r="E306" s="16">
        <f t="shared" ref="E306:J306" si="36">SUM(E303:E305)</f>
        <v>400</v>
      </c>
      <c r="F306" s="152">
        <f t="shared" si="36"/>
        <v>12.8</v>
      </c>
      <c r="G306" s="152">
        <f t="shared" si="36"/>
        <v>10.199999999999999</v>
      </c>
      <c r="H306" s="152">
        <f t="shared" si="36"/>
        <v>57.2</v>
      </c>
      <c r="I306" s="152">
        <f t="shared" si="36"/>
        <v>370</v>
      </c>
      <c r="J306" s="152">
        <f t="shared" si="36"/>
        <v>0.92</v>
      </c>
      <c r="L306" s="132"/>
      <c r="M306" s="132"/>
      <c r="N306" s="132"/>
      <c r="O306" s="132"/>
      <c r="P306" s="132"/>
    </row>
    <row r="307" spans="1:21">
      <c r="A307" s="3" t="s">
        <v>24</v>
      </c>
      <c r="B307" s="210" t="s">
        <v>32</v>
      </c>
      <c r="C307" s="213"/>
      <c r="D307" s="213"/>
      <c r="E307" s="214"/>
      <c r="F307" s="152">
        <v>0.4</v>
      </c>
      <c r="G307" s="152">
        <v>0.4</v>
      </c>
      <c r="H307" s="152">
        <v>9.8000000000000007</v>
      </c>
      <c r="I307" s="152">
        <v>42.7</v>
      </c>
      <c r="J307" s="152">
        <v>10</v>
      </c>
      <c r="L307" s="7"/>
      <c r="M307" s="7"/>
      <c r="N307" s="7"/>
      <c r="O307" s="7"/>
      <c r="P307" s="7"/>
    </row>
    <row r="308" spans="1:21">
      <c r="A308" s="19"/>
      <c r="B308" s="225" t="s">
        <v>23</v>
      </c>
      <c r="C308" s="225"/>
      <c r="D308" s="225"/>
      <c r="E308" s="16"/>
      <c r="F308" s="16"/>
      <c r="G308" s="16"/>
      <c r="H308" s="16"/>
      <c r="I308" s="16"/>
      <c r="J308" s="16"/>
      <c r="L308" s="132"/>
      <c r="M308" s="132"/>
      <c r="N308" s="132"/>
      <c r="O308" s="132"/>
      <c r="P308" s="132"/>
    </row>
    <row r="309" spans="1:21" s="192" customFormat="1">
      <c r="A309" s="207" t="s">
        <v>131</v>
      </c>
      <c r="B309" s="209" t="s">
        <v>252</v>
      </c>
      <c r="C309" s="209"/>
      <c r="D309" s="209"/>
      <c r="E309" s="16">
        <v>60</v>
      </c>
      <c r="F309" s="16">
        <v>0.9</v>
      </c>
      <c r="G309" s="16">
        <v>4.0999999999999996</v>
      </c>
      <c r="H309" s="16">
        <v>5.8</v>
      </c>
      <c r="I309" s="16">
        <v>64</v>
      </c>
      <c r="J309" s="16">
        <v>2.89</v>
      </c>
      <c r="L309" s="132"/>
      <c r="M309" s="132"/>
      <c r="N309" s="132"/>
      <c r="O309" s="132"/>
      <c r="P309" s="132"/>
    </row>
    <row r="310" spans="1:21">
      <c r="A310" s="193"/>
      <c r="B310" s="210" t="s">
        <v>305</v>
      </c>
      <c r="C310" s="211"/>
      <c r="D310" s="212"/>
      <c r="E310" s="16"/>
      <c r="F310" s="16"/>
      <c r="G310" s="16"/>
      <c r="H310" s="16"/>
      <c r="I310" s="16"/>
      <c r="J310" s="16"/>
      <c r="L310" s="193"/>
      <c r="M310" s="188"/>
      <c r="N310" s="188"/>
      <c r="O310" s="188"/>
      <c r="P310" s="193"/>
      <c r="Q310" s="16"/>
      <c r="R310" s="16"/>
      <c r="S310" s="16"/>
      <c r="T310" s="16"/>
      <c r="U310" s="16"/>
    </row>
    <row r="311" spans="1:21">
      <c r="A311" s="67" t="s">
        <v>152</v>
      </c>
      <c r="B311" s="209" t="s">
        <v>288</v>
      </c>
      <c r="C311" s="209"/>
      <c r="D311" s="209"/>
      <c r="E311" s="16">
        <v>180</v>
      </c>
      <c r="F311" s="16">
        <v>3.9</v>
      </c>
      <c r="G311" s="16">
        <v>3.6</v>
      </c>
      <c r="H311" s="16">
        <v>14.3</v>
      </c>
      <c r="I311" s="16">
        <v>106.2</v>
      </c>
      <c r="J311" s="16">
        <v>4.0999999999999996</v>
      </c>
      <c r="L311" s="132"/>
      <c r="M311" s="132"/>
      <c r="N311" s="132"/>
      <c r="O311" s="132"/>
      <c r="P311" s="132"/>
    </row>
    <row r="312" spans="1:21">
      <c r="A312" s="19"/>
      <c r="B312" s="209"/>
      <c r="C312" s="209"/>
      <c r="D312" s="209"/>
      <c r="E312" s="16"/>
      <c r="F312" s="16"/>
      <c r="G312" s="16"/>
      <c r="H312" s="16"/>
      <c r="I312" s="16"/>
      <c r="J312" s="16"/>
      <c r="L312" s="132"/>
      <c r="M312" s="132"/>
      <c r="N312" s="132"/>
      <c r="O312" s="132"/>
      <c r="P312" s="132"/>
    </row>
    <row r="313" spans="1:21">
      <c r="A313" s="3" t="s">
        <v>135</v>
      </c>
      <c r="B313" s="209" t="s">
        <v>136</v>
      </c>
      <c r="C313" s="209"/>
      <c r="D313" s="209"/>
      <c r="E313" s="161" t="s">
        <v>214</v>
      </c>
      <c r="F313" s="16">
        <v>12.58</v>
      </c>
      <c r="G313" s="16">
        <v>13.16</v>
      </c>
      <c r="H313" s="16">
        <v>2.5</v>
      </c>
      <c r="I313" s="16">
        <v>180</v>
      </c>
      <c r="J313" s="16">
        <v>9.08</v>
      </c>
      <c r="L313" s="7"/>
      <c r="M313" s="7"/>
      <c r="N313" s="7"/>
      <c r="O313" s="7"/>
      <c r="P313" s="7"/>
    </row>
    <row r="314" spans="1:21">
      <c r="A314" s="176" t="s">
        <v>45</v>
      </c>
      <c r="B314" s="286" t="s">
        <v>228</v>
      </c>
      <c r="C314" s="253"/>
      <c r="D314" s="254"/>
      <c r="E314" s="16">
        <v>130</v>
      </c>
      <c r="F314" s="16">
        <v>4.5999999999999996</v>
      </c>
      <c r="G314" s="16">
        <v>3.3</v>
      </c>
      <c r="H314" s="16">
        <v>28.08</v>
      </c>
      <c r="I314" s="16">
        <v>162.9</v>
      </c>
      <c r="J314" s="16">
        <v>0</v>
      </c>
      <c r="L314" s="132"/>
      <c r="M314" s="132"/>
      <c r="N314" s="132"/>
      <c r="O314" s="132"/>
      <c r="P314" s="132"/>
    </row>
    <row r="315" spans="1:21">
      <c r="A315" s="59" t="s">
        <v>138</v>
      </c>
      <c r="B315" s="209" t="s">
        <v>139</v>
      </c>
      <c r="C315" s="209"/>
      <c r="D315" s="209"/>
      <c r="E315" s="16">
        <v>180</v>
      </c>
      <c r="F315" s="16">
        <v>0.18</v>
      </c>
      <c r="G315" s="16">
        <v>0.1</v>
      </c>
      <c r="H315" s="16">
        <v>16.29</v>
      </c>
      <c r="I315" s="16">
        <v>63.9</v>
      </c>
      <c r="J315" s="16">
        <v>63</v>
      </c>
      <c r="L315" s="132"/>
      <c r="M315" s="132"/>
      <c r="N315" s="132"/>
      <c r="O315" s="132"/>
      <c r="P315" s="132"/>
    </row>
    <row r="316" spans="1:21">
      <c r="A316" s="19"/>
      <c r="B316" s="209" t="s">
        <v>140</v>
      </c>
      <c r="C316" s="209"/>
      <c r="D316" s="209"/>
      <c r="E316" s="16"/>
      <c r="F316" s="16"/>
      <c r="G316" s="16"/>
      <c r="H316" s="16"/>
      <c r="I316" s="16"/>
      <c r="J316" s="16"/>
      <c r="L316" s="132"/>
      <c r="M316" s="132"/>
      <c r="N316" s="132"/>
      <c r="O316" s="132"/>
      <c r="P316" s="132"/>
    </row>
    <row r="317" spans="1:21">
      <c r="A317" s="19"/>
      <c r="B317" s="209" t="s">
        <v>28</v>
      </c>
      <c r="C317" s="209"/>
      <c r="D317" s="209"/>
      <c r="E317" s="59">
        <v>30</v>
      </c>
      <c r="F317" s="16">
        <v>1.9658119658119657</v>
      </c>
      <c r="G317" s="16">
        <v>0.17948717948717949</v>
      </c>
      <c r="H317" s="16">
        <v>14.4</v>
      </c>
      <c r="I317" s="16">
        <v>70.8</v>
      </c>
      <c r="J317" s="16">
        <v>0</v>
      </c>
      <c r="L317" s="132"/>
      <c r="M317" s="132"/>
      <c r="N317" s="132"/>
      <c r="O317" s="132"/>
      <c r="P317" s="132"/>
    </row>
    <row r="318" spans="1:21">
      <c r="A318" s="19"/>
      <c r="B318" s="209" t="s">
        <v>29</v>
      </c>
      <c r="C318" s="209"/>
      <c r="D318" s="209"/>
      <c r="E318" s="161">
        <v>35</v>
      </c>
      <c r="F318" s="16">
        <v>2.2999999999999998</v>
      </c>
      <c r="G318" s="16">
        <v>0.42</v>
      </c>
      <c r="H318" s="16">
        <v>11.7</v>
      </c>
      <c r="I318" s="16">
        <v>60.8</v>
      </c>
      <c r="J318" s="16">
        <v>0</v>
      </c>
      <c r="L318" s="132"/>
      <c r="M318" s="132"/>
      <c r="N318" s="132"/>
      <c r="O318" s="132"/>
      <c r="P318" s="132"/>
    </row>
    <row r="319" spans="1:21">
      <c r="A319" s="19"/>
      <c r="B319" s="209" t="s">
        <v>22</v>
      </c>
      <c r="C319" s="209"/>
      <c r="D319" s="209"/>
      <c r="E319" s="152">
        <f t="shared" ref="E319:J319" si="37">SUM(E310:E318)</f>
        <v>555</v>
      </c>
      <c r="F319" s="152">
        <f t="shared" si="37"/>
        <v>25.525811965811965</v>
      </c>
      <c r="G319" s="152">
        <f t="shared" si="37"/>
        <v>20.759487179487184</v>
      </c>
      <c r="H319" s="152">
        <f t="shared" si="37"/>
        <v>87.27</v>
      </c>
      <c r="I319" s="152">
        <f t="shared" si="37"/>
        <v>644.59999999999991</v>
      </c>
      <c r="J319" s="152">
        <f t="shared" si="37"/>
        <v>76.180000000000007</v>
      </c>
      <c r="L319" s="132"/>
      <c r="M319" s="132"/>
      <c r="N319" s="132"/>
      <c r="O319" s="132"/>
      <c r="P319" s="132"/>
    </row>
    <row r="320" spans="1:21">
      <c r="A320" s="19"/>
      <c r="B320" s="233" t="s">
        <v>33</v>
      </c>
      <c r="C320" s="234"/>
      <c r="D320" s="235"/>
      <c r="E320" s="16"/>
      <c r="F320" s="16"/>
      <c r="G320" s="16"/>
      <c r="H320" s="16"/>
      <c r="I320" s="16"/>
      <c r="J320" s="16"/>
      <c r="L320" s="132"/>
      <c r="M320" s="132"/>
      <c r="N320" s="132"/>
      <c r="O320" s="132"/>
      <c r="P320" s="132"/>
    </row>
    <row r="321" spans="1:16" s="126" customFormat="1">
      <c r="A321" s="3" t="s">
        <v>216</v>
      </c>
      <c r="B321" s="209" t="s">
        <v>271</v>
      </c>
      <c r="C321" s="209"/>
      <c r="D321" s="209"/>
      <c r="E321" s="125">
        <v>150</v>
      </c>
      <c r="F321" s="16">
        <v>25.3</v>
      </c>
      <c r="G321" s="16">
        <v>14.4</v>
      </c>
      <c r="H321" s="16">
        <v>19.8</v>
      </c>
      <c r="I321" s="16">
        <v>313.5</v>
      </c>
      <c r="J321" s="16">
        <v>0.2</v>
      </c>
      <c r="L321" s="132"/>
      <c r="M321" s="132"/>
      <c r="N321" s="132"/>
      <c r="O321" s="132"/>
      <c r="P321" s="132"/>
    </row>
    <row r="322" spans="1:16">
      <c r="A322" s="127" t="s">
        <v>38</v>
      </c>
      <c r="B322" s="209" t="s">
        <v>36</v>
      </c>
      <c r="C322" s="209"/>
      <c r="D322" s="209"/>
      <c r="E322" s="16">
        <v>180</v>
      </c>
      <c r="F322" s="16">
        <v>2.6</v>
      </c>
      <c r="G322" s="16">
        <v>2.7</v>
      </c>
      <c r="H322" s="16">
        <v>1.01</v>
      </c>
      <c r="I322" s="16">
        <v>75.599999999999994</v>
      </c>
      <c r="J322" s="16">
        <v>0.3</v>
      </c>
      <c r="L322" s="132"/>
      <c r="M322" s="132"/>
      <c r="N322" s="132"/>
      <c r="O322" s="132"/>
      <c r="P322" s="132"/>
    </row>
    <row r="323" spans="1:16">
      <c r="A323" s="127"/>
      <c r="B323" s="209" t="s">
        <v>37</v>
      </c>
      <c r="C323" s="209"/>
      <c r="D323" s="209"/>
      <c r="E323" s="152">
        <f t="shared" ref="E323:J323" si="38">SUM(E321:E322)</f>
        <v>330</v>
      </c>
      <c r="F323" s="152">
        <f t="shared" si="38"/>
        <v>27.900000000000002</v>
      </c>
      <c r="G323" s="152">
        <f t="shared" si="38"/>
        <v>17.100000000000001</v>
      </c>
      <c r="H323" s="152">
        <f t="shared" si="38"/>
        <v>20.810000000000002</v>
      </c>
      <c r="I323" s="152">
        <f t="shared" si="38"/>
        <v>389.1</v>
      </c>
      <c r="J323" s="152">
        <f t="shared" si="38"/>
        <v>0.5</v>
      </c>
      <c r="L323" s="132"/>
      <c r="M323" s="132"/>
      <c r="N323" s="132"/>
      <c r="O323" s="132"/>
      <c r="P323" s="132"/>
    </row>
    <row r="324" spans="1:16">
      <c r="A324" s="19"/>
      <c r="B324" s="250" t="s">
        <v>35</v>
      </c>
      <c r="C324" s="250"/>
      <c r="D324" s="250"/>
      <c r="E324" s="152"/>
      <c r="F324" s="152">
        <f>F306+F307+F319+F323</f>
        <v>66.625811965811963</v>
      </c>
      <c r="G324" s="152">
        <f>G306+G307+G319+G323</f>
        <v>48.459487179487184</v>
      </c>
      <c r="H324" s="152">
        <f>H306+H307+H319+H323</f>
        <v>175.07999999999998</v>
      </c>
      <c r="I324" s="152">
        <f>I306+I307+I319+I323</f>
        <v>1446.4</v>
      </c>
      <c r="J324" s="152">
        <f>J306+J307+J319+J323</f>
        <v>87.600000000000009</v>
      </c>
      <c r="L324" s="132"/>
      <c r="M324" s="132"/>
      <c r="N324" s="132"/>
      <c r="O324" s="132"/>
      <c r="P324" s="132"/>
    </row>
    <row r="325" spans="1:16">
      <c r="A325" s="19"/>
      <c r="B325" s="209"/>
      <c r="C325" s="209"/>
      <c r="D325" s="209"/>
      <c r="E325" s="16"/>
      <c r="F325" s="16"/>
      <c r="G325" s="16"/>
      <c r="H325" s="16"/>
      <c r="I325" s="16"/>
      <c r="J325" s="16"/>
      <c r="L325" s="132"/>
      <c r="M325" s="132"/>
      <c r="N325" s="132"/>
      <c r="O325" s="132"/>
      <c r="P325" s="132"/>
    </row>
    <row r="326" spans="1:16">
      <c r="A326" s="225" t="s">
        <v>249</v>
      </c>
      <c r="B326" s="225"/>
      <c r="C326" s="225"/>
      <c r="D326" s="225"/>
      <c r="E326" s="225"/>
      <c r="F326" s="225"/>
      <c r="G326" s="225"/>
      <c r="H326" s="225"/>
      <c r="I326" s="225"/>
      <c r="J326" s="225"/>
      <c r="K326" s="102"/>
      <c r="L326" s="132"/>
      <c r="M326" s="132"/>
      <c r="N326" s="132"/>
      <c r="O326" s="132"/>
      <c r="P326" s="132"/>
    </row>
    <row r="327" spans="1:16">
      <c r="A327" s="19"/>
      <c r="B327" s="215" t="s">
        <v>11</v>
      </c>
      <c r="C327" s="216"/>
      <c r="D327" s="217"/>
      <c r="E327" s="16"/>
      <c r="F327" s="16"/>
      <c r="G327" s="16"/>
      <c r="H327" s="16"/>
      <c r="I327" s="16"/>
      <c r="J327" s="16"/>
      <c r="L327" s="132"/>
      <c r="M327" s="132"/>
      <c r="N327" s="132"/>
      <c r="O327" s="132"/>
      <c r="P327" s="132"/>
    </row>
    <row r="328" spans="1:16">
      <c r="A328" s="106" t="s">
        <v>53</v>
      </c>
      <c r="B328" s="226" t="s">
        <v>142</v>
      </c>
      <c r="C328" s="226"/>
      <c r="D328" s="226"/>
      <c r="E328" s="16">
        <v>100</v>
      </c>
      <c r="F328" s="16">
        <v>9.75</v>
      </c>
      <c r="G328" s="16">
        <v>13.125</v>
      </c>
      <c r="H328" s="16">
        <v>1.75</v>
      </c>
      <c r="I328" s="16">
        <v>163.75</v>
      </c>
      <c r="J328" s="16">
        <v>0</v>
      </c>
      <c r="K328" s="143" t="s">
        <v>200</v>
      </c>
      <c r="L328" s="132"/>
      <c r="M328" s="132"/>
      <c r="N328" s="132"/>
      <c r="O328" s="132"/>
      <c r="P328" s="132"/>
    </row>
    <row r="329" spans="1:16">
      <c r="A329" s="6" t="s">
        <v>15</v>
      </c>
      <c r="B329" s="57" t="s">
        <v>92</v>
      </c>
      <c r="C329" s="57"/>
      <c r="D329" s="57"/>
      <c r="E329" s="3">
        <v>200</v>
      </c>
      <c r="F329" s="16">
        <v>3</v>
      </c>
      <c r="G329" s="16">
        <v>2.9</v>
      </c>
      <c r="H329" s="16">
        <v>13.4</v>
      </c>
      <c r="I329" s="16">
        <v>89</v>
      </c>
      <c r="J329" s="16">
        <v>0.52</v>
      </c>
      <c r="L329" s="132"/>
      <c r="M329" s="132"/>
      <c r="N329" s="132"/>
      <c r="O329" s="132"/>
      <c r="P329" s="132"/>
    </row>
    <row r="330" spans="1:16">
      <c r="A330" s="3" t="s">
        <v>21</v>
      </c>
      <c r="B330" s="209" t="s">
        <v>20</v>
      </c>
      <c r="C330" s="209"/>
      <c r="D330" s="209"/>
      <c r="E330" s="6" t="s">
        <v>217</v>
      </c>
      <c r="F330" s="16">
        <v>5</v>
      </c>
      <c r="G330" s="16">
        <v>6.6</v>
      </c>
      <c r="H330" s="16">
        <v>14.1</v>
      </c>
      <c r="I330" s="16">
        <v>137</v>
      </c>
      <c r="J330" s="16">
        <v>0</v>
      </c>
      <c r="L330" s="132"/>
      <c r="M330" s="132"/>
      <c r="N330" s="132"/>
      <c r="O330" s="132"/>
      <c r="P330" s="132"/>
    </row>
    <row r="331" spans="1:16">
      <c r="A331" s="3"/>
      <c r="B331" s="210" t="s">
        <v>54</v>
      </c>
      <c r="C331" s="211"/>
      <c r="D331" s="212"/>
      <c r="E331" s="3"/>
      <c r="F331" s="16"/>
      <c r="G331" s="16"/>
      <c r="H331" s="16"/>
      <c r="I331" s="16"/>
      <c r="J331" s="16"/>
      <c r="L331" s="132"/>
      <c r="M331" s="132"/>
      <c r="N331" s="132"/>
      <c r="O331" s="132"/>
      <c r="P331" s="132"/>
    </row>
    <row r="332" spans="1:16">
      <c r="A332" s="19"/>
      <c r="B332" s="209" t="s">
        <v>22</v>
      </c>
      <c r="C332" s="209"/>
      <c r="D332" s="209"/>
      <c r="E332" s="152">
        <f t="shared" ref="E332:J332" si="39">SUM(E328:E331)</f>
        <v>300</v>
      </c>
      <c r="F332" s="152">
        <f t="shared" si="39"/>
        <v>17.75</v>
      </c>
      <c r="G332" s="152">
        <f t="shared" si="39"/>
        <v>22.625</v>
      </c>
      <c r="H332" s="152">
        <f t="shared" si="39"/>
        <v>29.25</v>
      </c>
      <c r="I332" s="152">
        <f t="shared" si="39"/>
        <v>389.75</v>
      </c>
      <c r="J332" s="152">
        <f t="shared" si="39"/>
        <v>0.52</v>
      </c>
      <c r="L332" s="132"/>
      <c r="M332" s="132"/>
      <c r="N332" s="132"/>
      <c r="O332" s="132"/>
      <c r="P332" s="132"/>
    </row>
    <row r="333" spans="1:16">
      <c r="A333" s="3" t="s">
        <v>24</v>
      </c>
      <c r="B333" s="210" t="s">
        <v>32</v>
      </c>
      <c r="C333" s="213"/>
      <c r="D333" s="213"/>
      <c r="E333" s="214"/>
      <c r="F333" s="152">
        <v>0.4</v>
      </c>
      <c r="G333" s="152">
        <v>0.4</v>
      </c>
      <c r="H333" s="152">
        <v>9.8000000000000007</v>
      </c>
      <c r="I333" s="152">
        <v>42.7</v>
      </c>
      <c r="J333" s="152">
        <v>10</v>
      </c>
      <c r="K333" s="101"/>
      <c r="L333" s="7"/>
      <c r="M333" s="7"/>
      <c r="N333" s="7"/>
      <c r="O333" s="7"/>
      <c r="P333" s="7"/>
    </row>
    <row r="334" spans="1:16">
      <c r="A334" s="18"/>
      <c r="B334" s="225" t="s">
        <v>23</v>
      </c>
      <c r="C334" s="225"/>
      <c r="D334" s="225"/>
      <c r="E334" s="16"/>
      <c r="F334" s="16"/>
      <c r="G334" s="16"/>
      <c r="H334" s="16"/>
      <c r="I334" s="16"/>
      <c r="J334" s="16"/>
      <c r="L334" s="132"/>
      <c r="M334" s="132"/>
      <c r="N334" s="132"/>
      <c r="O334" s="132"/>
      <c r="P334" s="132"/>
    </row>
    <row r="335" spans="1:16">
      <c r="A335" s="180" t="s">
        <v>96</v>
      </c>
      <c r="B335" s="209" t="s">
        <v>25</v>
      </c>
      <c r="C335" s="209"/>
      <c r="D335" s="209"/>
      <c r="E335" s="16">
        <v>60</v>
      </c>
      <c r="F335" s="16">
        <v>1</v>
      </c>
      <c r="G335" s="16">
        <v>4</v>
      </c>
      <c r="H335" s="16">
        <v>6.2</v>
      </c>
      <c r="I335" s="16">
        <v>64</v>
      </c>
      <c r="J335" s="16">
        <v>18</v>
      </c>
      <c r="L335" s="132"/>
      <c r="M335" s="132"/>
      <c r="N335" s="132"/>
      <c r="O335" s="132"/>
      <c r="P335" s="132"/>
    </row>
    <row r="336" spans="1:16">
      <c r="A336" s="19"/>
      <c r="B336" s="227" t="s">
        <v>97</v>
      </c>
      <c r="C336" s="228"/>
      <c r="D336" s="229"/>
      <c r="E336" s="16"/>
      <c r="F336" s="16"/>
      <c r="G336" s="16"/>
      <c r="H336" s="16"/>
      <c r="I336" s="16"/>
      <c r="J336" s="16"/>
      <c r="L336" s="132"/>
      <c r="M336" s="132"/>
      <c r="N336" s="132"/>
      <c r="O336" s="132"/>
      <c r="P336" s="132"/>
    </row>
    <row r="337" spans="1:16" s="63" customFormat="1">
      <c r="A337" s="64" t="s">
        <v>30</v>
      </c>
      <c r="B337" s="210" t="s">
        <v>179</v>
      </c>
      <c r="C337" s="211"/>
      <c r="D337" s="211"/>
      <c r="E337" s="62">
        <v>180</v>
      </c>
      <c r="F337" s="16">
        <v>2.2999999999999998</v>
      </c>
      <c r="G337" s="16">
        <v>2.2999999999999998</v>
      </c>
      <c r="H337" s="16">
        <v>10.6</v>
      </c>
      <c r="I337" s="16">
        <v>73.8</v>
      </c>
      <c r="J337" s="16">
        <v>4.4000000000000004</v>
      </c>
      <c r="L337" s="132"/>
      <c r="M337" s="132"/>
      <c r="N337" s="132"/>
      <c r="O337" s="132"/>
      <c r="P337" s="132"/>
    </row>
    <row r="338" spans="1:16">
      <c r="A338" s="16" t="s">
        <v>180</v>
      </c>
      <c r="B338" s="230" t="s">
        <v>269</v>
      </c>
      <c r="C338" s="230"/>
      <c r="D338" s="230"/>
      <c r="E338" s="16">
        <v>80</v>
      </c>
      <c r="F338" s="16">
        <v>8.9</v>
      </c>
      <c r="G338" s="16">
        <v>6.6</v>
      </c>
      <c r="H338" s="16">
        <v>8.6999999999999993</v>
      </c>
      <c r="I338" s="16">
        <v>130</v>
      </c>
      <c r="J338" s="16">
        <v>0</v>
      </c>
      <c r="L338" s="132"/>
      <c r="M338" s="132"/>
      <c r="N338" s="132"/>
      <c r="O338" s="132"/>
      <c r="P338" s="132"/>
    </row>
    <row r="339" spans="1:16" s="60" customFormat="1">
      <c r="A339" s="3" t="s">
        <v>230</v>
      </c>
      <c r="B339" s="209" t="s">
        <v>229</v>
      </c>
      <c r="C339" s="209"/>
      <c r="D339" s="209"/>
      <c r="E339" s="61">
        <v>150</v>
      </c>
      <c r="F339" s="16">
        <v>3.9</v>
      </c>
      <c r="G339" s="16">
        <v>3.9</v>
      </c>
      <c r="H339" s="16">
        <v>16.600000000000001</v>
      </c>
      <c r="I339" s="16">
        <v>118</v>
      </c>
      <c r="J339" s="16">
        <v>6.72</v>
      </c>
      <c r="L339" s="132"/>
      <c r="M339" s="132"/>
      <c r="N339" s="132"/>
      <c r="O339" s="132"/>
      <c r="P339" s="132"/>
    </row>
    <row r="340" spans="1:16">
      <c r="A340" s="3" t="s">
        <v>49</v>
      </c>
      <c r="B340" s="169" t="s">
        <v>50</v>
      </c>
      <c r="C340" s="169"/>
      <c r="D340" s="169"/>
      <c r="E340" s="176">
        <v>200</v>
      </c>
      <c r="F340" s="16">
        <v>0.5</v>
      </c>
      <c r="G340" s="16">
        <v>0</v>
      </c>
      <c r="H340" s="16">
        <v>18.3</v>
      </c>
      <c r="I340" s="16">
        <v>72</v>
      </c>
      <c r="J340" s="16">
        <v>50.16</v>
      </c>
      <c r="L340" s="132"/>
      <c r="M340" s="132"/>
      <c r="N340" s="132"/>
      <c r="O340" s="132"/>
      <c r="P340" s="132"/>
    </row>
    <row r="341" spans="1:16">
      <c r="A341" s="19"/>
      <c r="B341" s="209" t="s">
        <v>28</v>
      </c>
      <c r="C341" s="209"/>
      <c r="D341" s="209"/>
      <c r="E341" s="19">
        <v>30</v>
      </c>
      <c r="F341" s="16">
        <v>2.2999999999999998</v>
      </c>
      <c r="G341" s="16">
        <v>0.21</v>
      </c>
      <c r="H341" s="16">
        <v>14.4</v>
      </c>
      <c r="I341" s="16">
        <v>70.8</v>
      </c>
      <c r="J341" s="16">
        <v>0</v>
      </c>
      <c r="L341" s="132"/>
      <c r="M341" s="132"/>
      <c r="N341" s="132"/>
      <c r="O341" s="132"/>
      <c r="P341" s="132"/>
    </row>
    <row r="342" spans="1:16">
      <c r="A342" s="19"/>
      <c r="B342" s="209" t="s">
        <v>29</v>
      </c>
      <c r="C342" s="209"/>
      <c r="D342" s="209"/>
      <c r="E342" s="19">
        <v>35</v>
      </c>
      <c r="F342" s="16">
        <v>2.2999999999999998</v>
      </c>
      <c r="G342" s="16">
        <v>0.42</v>
      </c>
      <c r="H342" s="16">
        <v>11.7</v>
      </c>
      <c r="I342" s="16">
        <v>60.8</v>
      </c>
      <c r="J342" s="16">
        <v>0</v>
      </c>
      <c r="L342" s="132"/>
      <c r="M342" s="132"/>
      <c r="N342" s="132"/>
      <c r="O342" s="132"/>
      <c r="P342" s="132"/>
    </row>
    <row r="343" spans="1:16">
      <c r="A343" s="19"/>
      <c r="B343" s="209" t="s">
        <v>37</v>
      </c>
      <c r="C343" s="209"/>
      <c r="D343" s="209"/>
      <c r="E343" s="152">
        <f t="shared" ref="E343:J343" si="40">SUM(E335:E342)</f>
        <v>735</v>
      </c>
      <c r="F343" s="152">
        <f t="shared" si="40"/>
        <v>21.2</v>
      </c>
      <c r="G343" s="152">
        <f t="shared" si="40"/>
        <v>17.43</v>
      </c>
      <c r="H343" s="152">
        <f t="shared" si="40"/>
        <v>86.500000000000014</v>
      </c>
      <c r="I343" s="152">
        <f t="shared" si="40"/>
        <v>589.4</v>
      </c>
      <c r="J343" s="152">
        <f t="shared" si="40"/>
        <v>79.28</v>
      </c>
      <c r="L343" s="132"/>
      <c r="M343" s="132"/>
      <c r="N343" s="132"/>
      <c r="O343" s="132"/>
      <c r="P343" s="132"/>
    </row>
    <row r="344" spans="1:16">
      <c r="A344" s="19"/>
      <c r="B344" s="233" t="s">
        <v>33</v>
      </c>
      <c r="C344" s="234"/>
      <c r="D344" s="235"/>
      <c r="E344" s="16"/>
      <c r="F344" s="16"/>
      <c r="G344" s="16"/>
      <c r="H344" s="16"/>
      <c r="I344" s="16"/>
      <c r="J344" s="16"/>
      <c r="L344" s="132"/>
      <c r="M344" s="132"/>
      <c r="N344" s="132"/>
      <c r="O344" s="132"/>
      <c r="P344" s="132"/>
    </row>
    <row r="345" spans="1:16">
      <c r="A345" s="56" t="s">
        <v>189</v>
      </c>
      <c r="B345" s="210" t="s">
        <v>163</v>
      </c>
      <c r="C345" s="211"/>
      <c r="D345" s="212"/>
      <c r="E345" s="16">
        <v>65</v>
      </c>
      <c r="F345" s="16">
        <v>4.0740740740740744</v>
      </c>
      <c r="G345" s="16">
        <v>2.9629629629629628</v>
      </c>
      <c r="H345" s="16">
        <v>22.222222222222221</v>
      </c>
      <c r="I345" s="16">
        <v>131.48148148148147</v>
      </c>
      <c r="J345" s="16">
        <v>0.37037037037037035</v>
      </c>
      <c r="L345" s="132"/>
      <c r="M345" s="132"/>
      <c r="N345" s="132"/>
      <c r="O345" s="132"/>
      <c r="P345" s="132"/>
    </row>
    <row r="346" spans="1:16">
      <c r="A346" s="195" t="s">
        <v>201</v>
      </c>
      <c r="B346" s="210" t="s">
        <v>285</v>
      </c>
      <c r="C346" s="211"/>
      <c r="D346" s="212"/>
      <c r="E346" s="193">
        <v>200</v>
      </c>
      <c r="F346" s="16">
        <v>0</v>
      </c>
      <c r="G346" s="16">
        <v>0</v>
      </c>
      <c r="H346" s="16">
        <v>9.1</v>
      </c>
      <c r="I346" s="16">
        <v>35</v>
      </c>
      <c r="J346" s="16">
        <v>0.26</v>
      </c>
      <c r="K346" s="16"/>
      <c r="L346" s="132"/>
      <c r="M346" s="132"/>
      <c r="N346" s="132"/>
      <c r="O346" s="132"/>
      <c r="P346" s="132"/>
    </row>
    <row r="347" spans="1:16">
      <c r="A347" s="19"/>
      <c r="B347" s="210"/>
      <c r="C347" s="211"/>
      <c r="D347" s="212"/>
      <c r="E347" s="135"/>
      <c r="F347" s="16"/>
      <c r="G347" s="16"/>
      <c r="H347" s="16"/>
      <c r="I347" s="16"/>
      <c r="J347" s="16"/>
      <c r="L347" s="132"/>
      <c r="M347" s="132"/>
      <c r="N347" s="132"/>
      <c r="O347" s="132"/>
      <c r="P347" s="132"/>
    </row>
    <row r="348" spans="1:16">
      <c r="A348" s="19"/>
      <c r="B348" s="209" t="s">
        <v>22</v>
      </c>
      <c r="C348" s="209"/>
      <c r="D348" s="209"/>
      <c r="E348" s="152">
        <f t="shared" ref="E348:J348" si="41">SUM(E345:E347)</f>
        <v>265</v>
      </c>
      <c r="F348" s="152">
        <f t="shared" si="41"/>
        <v>4.0740740740740744</v>
      </c>
      <c r="G348" s="152">
        <f t="shared" si="41"/>
        <v>2.9629629629629628</v>
      </c>
      <c r="H348" s="152">
        <f t="shared" si="41"/>
        <v>31.322222222222223</v>
      </c>
      <c r="I348" s="152">
        <f t="shared" si="41"/>
        <v>166.48148148148147</v>
      </c>
      <c r="J348" s="152">
        <f t="shared" si="41"/>
        <v>0.63037037037037036</v>
      </c>
      <c r="L348" s="132"/>
      <c r="M348" s="132"/>
      <c r="N348" s="132"/>
      <c r="O348" s="132"/>
      <c r="P348" s="132"/>
    </row>
    <row r="349" spans="1:16">
      <c r="A349" s="19"/>
      <c r="B349" s="250" t="s">
        <v>35</v>
      </c>
      <c r="C349" s="250"/>
      <c r="D349" s="250"/>
      <c r="E349" s="152"/>
      <c r="F349" s="152">
        <f>F332+F333+F343+F348</f>
        <v>43.42407407407407</v>
      </c>
      <c r="G349" s="152">
        <f>G332+G333+G343+G348</f>
        <v>43.41796296296296</v>
      </c>
      <c r="H349" s="152">
        <f>H332+H333+H343+H348</f>
        <v>156.87222222222223</v>
      </c>
      <c r="I349" s="152">
        <f>I332+I333+I343+I348</f>
        <v>1188.3314814814814</v>
      </c>
      <c r="J349" s="152">
        <f>J332+J333+J343+J348</f>
        <v>90.430370370370369</v>
      </c>
      <c r="L349" s="132"/>
      <c r="M349" s="132"/>
      <c r="N349" s="132"/>
      <c r="O349" s="132"/>
      <c r="P349" s="132"/>
    </row>
    <row r="350" spans="1:16">
      <c r="A350" s="225" t="s">
        <v>250</v>
      </c>
      <c r="B350" s="225"/>
      <c r="C350" s="225"/>
      <c r="D350" s="225"/>
      <c r="E350" s="225"/>
      <c r="F350" s="225"/>
      <c r="G350" s="225"/>
      <c r="H350" s="225"/>
      <c r="I350" s="225"/>
      <c r="J350" s="225"/>
      <c r="L350" s="132"/>
      <c r="M350" s="132"/>
      <c r="N350" s="132"/>
      <c r="O350" s="132"/>
      <c r="P350" s="132"/>
    </row>
    <row r="351" spans="1:16">
      <c r="A351" s="18"/>
      <c r="B351" s="215" t="s">
        <v>11</v>
      </c>
      <c r="C351" s="216"/>
      <c r="D351" s="217"/>
      <c r="E351" s="16"/>
      <c r="F351" s="16"/>
      <c r="G351" s="16"/>
      <c r="H351" s="16"/>
      <c r="I351" s="16"/>
      <c r="J351" s="16"/>
      <c r="L351" s="132"/>
      <c r="M351" s="132"/>
      <c r="N351" s="132"/>
      <c r="O351" s="132"/>
      <c r="P351" s="132"/>
    </row>
    <row r="352" spans="1:16">
      <c r="A352" s="135" t="s">
        <v>190</v>
      </c>
      <c r="B352" s="209" t="s">
        <v>145</v>
      </c>
      <c r="C352" s="209"/>
      <c r="D352" s="209"/>
      <c r="E352" s="16">
        <v>180</v>
      </c>
      <c r="F352" s="16">
        <v>2.61</v>
      </c>
      <c r="G352" s="16">
        <v>3.42</v>
      </c>
      <c r="H352" s="16">
        <v>30.96</v>
      </c>
      <c r="I352" s="16">
        <v>166.5</v>
      </c>
      <c r="J352" s="16">
        <v>0</v>
      </c>
      <c r="L352" s="132"/>
      <c r="M352" s="132"/>
      <c r="N352" s="132"/>
      <c r="O352" s="132"/>
      <c r="P352" s="132"/>
    </row>
    <row r="353" spans="1:16">
      <c r="A353" s="19"/>
      <c r="B353" s="209" t="s">
        <v>146</v>
      </c>
      <c r="C353" s="209"/>
      <c r="D353" s="209"/>
      <c r="E353" s="16"/>
      <c r="F353" s="16"/>
      <c r="G353" s="16"/>
      <c r="H353" s="16"/>
      <c r="I353" s="16"/>
      <c r="J353" s="16"/>
      <c r="L353" s="132"/>
      <c r="M353" s="132"/>
      <c r="N353" s="132"/>
      <c r="O353" s="132"/>
      <c r="P353" s="132"/>
    </row>
    <row r="354" spans="1:16">
      <c r="A354" s="3" t="s">
        <v>44</v>
      </c>
      <c r="B354" s="209" t="s">
        <v>43</v>
      </c>
      <c r="C354" s="209"/>
      <c r="D354" s="209"/>
      <c r="E354" s="161">
        <v>180</v>
      </c>
      <c r="F354" s="16">
        <v>3.51</v>
      </c>
      <c r="G354" s="16">
        <v>3.15</v>
      </c>
      <c r="H354" s="16">
        <v>20.61</v>
      </c>
      <c r="I354" s="16">
        <v>121.5</v>
      </c>
      <c r="J354" s="16">
        <v>0.26</v>
      </c>
      <c r="L354" s="132"/>
      <c r="M354" s="132"/>
      <c r="N354" s="132"/>
      <c r="O354" s="132"/>
      <c r="P354" s="132"/>
    </row>
    <row r="355" spans="1:16">
      <c r="A355" s="3" t="s">
        <v>21</v>
      </c>
      <c r="B355" s="209" t="s">
        <v>20</v>
      </c>
      <c r="C355" s="209"/>
      <c r="D355" s="209"/>
      <c r="E355" s="6" t="s">
        <v>204</v>
      </c>
      <c r="F355" s="16">
        <v>2.2999999999999998</v>
      </c>
      <c r="G355" s="16">
        <v>3</v>
      </c>
      <c r="H355" s="16">
        <v>17.3</v>
      </c>
      <c r="I355" s="16">
        <v>135.4</v>
      </c>
      <c r="J355" s="16">
        <v>0</v>
      </c>
      <c r="L355" s="132"/>
      <c r="M355" s="132"/>
      <c r="N355" s="132"/>
      <c r="O355" s="132"/>
      <c r="P355" s="132"/>
    </row>
    <row r="356" spans="1:16">
      <c r="A356" s="19"/>
      <c r="B356" s="209" t="s">
        <v>37</v>
      </c>
      <c r="C356" s="209"/>
      <c r="D356" s="209"/>
      <c r="E356" s="16">
        <f t="shared" ref="E356:J356" si="42">SUM(E352:E355)</f>
        <v>360</v>
      </c>
      <c r="F356" s="152">
        <f t="shared" si="42"/>
        <v>8.4199999999999982</v>
      </c>
      <c r="G356" s="152">
        <f t="shared" si="42"/>
        <v>9.57</v>
      </c>
      <c r="H356" s="152">
        <f t="shared" si="42"/>
        <v>68.87</v>
      </c>
      <c r="I356" s="152">
        <f t="shared" si="42"/>
        <v>423.4</v>
      </c>
      <c r="J356" s="152">
        <f t="shared" si="42"/>
        <v>0.26</v>
      </c>
      <c r="L356" s="132"/>
      <c r="M356" s="132"/>
      <c r="N356" s="132"/>
      <c r="O356" s="132"/>
      <c r="P356" s="132"/>
    </row>
    <row r="357" spans="1:16">
      <c r="A357" s="3" t="s">
        <v>24</v>
      </c>
      <c r="B357" s="210" t="s">
        <v>32</v>
      </c>
      <c r="C357" s="213"/>
      <c r="D357" s="213"/>
      <c r="E357" s="214"/>
      <c r="F357" s="152">
        <v>0.4</v>
      </c>
      <c r="G357" s="152">
        <v>0.4</v>
      </c>
      <c r="H357" s="152">
        <v>9.8000000000000007</v>
      </c>
      <c r="I357" s="152">
        <v>42.7</v>
      </c>
      <c r="J357" s="152">
        <v>10</v>
      </c>
      <c r="L357" s="132"/>
      <c r="M357" s="132"/>
      <c r="N357" s="132"/>
      <c r="O357" s="132"/>
      <c r="P357" s="132"/>
    </row>
    <row r="358" spans="1:16">
      <c r="A358" s="19"/>
      <c r="B358" s="225" t="s">
        <v>23</v>
      </c>
      <c r="C358" s="225"/>
      <c r="D358" s="225"/>
      <c r="E358" s="16"/>
      <c r="F358" s="16"/>
      <c r="G358" s="16"/>
      <c r="H358" s="16"/>
      <c r="I358" s="16"/>
      <c r="J358" s="16"/>
      <c r="L358" s="132"/>
      <c r="M358" s="132"/>
      <c r="N358" s="132"/>
      <c r="O358" s="132"/>
      <c r="P358" s="132"/>
    </row>
    <row r="359" spans="1:16">
      <c r="A359" s="182"/>
      <c r="B359" s="209"/>
      <c r="C359" s="209"/>
      <c r="D359" s="209"/>
      <c r="E359" s="16"/>
      <c r="F359" s="16"/>
      <c r="G359" s="16"/>
      <c r="H359" s="16"/>
      <c r="I359" s="16"/>
      <c r="J359" s="16"/>
      <c r="L359" s="132"/>
      <c r="M359" s="132"/>
      <c r="N359" s="132"/>
      <c r="O359" s="132"/>
      <c r="P359" s="132"/>
    </row>
    <row r="360" spans="1:16" s="60" customFormat="1">
      <c r="A360" s="16" t="s">
        <v>155</v>
      </c>
      <c r="B360" s="208" t="s">
        <v>156</v>
      </c>
      <c r="C360" s="208"/>
      <c r="D360" s="208"/>
      <c r="E360" s="16">
        <v>60</v>
      </c>
      <c r="F360" s="16">
        <v>2.6</v>
      </c>
      <c r="G360" s="16">
        <v>4.5999999999999996</v>
      </c>
      <c r="H360" s="16">
        <v>6.6</v>
      </c>
      <c r="I360" s="16">
        <v>79</v>
      </c>
      <c r="J360" s="16">
        <v>1.8</v>
      </c>
      <c r="L360" s="132"/>
      <c r="M360" s="132"/>
      <c r="N360" s="132"/>
      <c r="O360" s="132"/>
      <c r="P360" s="132"/>
    </row>
    <row r="361" spans="1:16" s="60" customFormat="1">
      <c r="A361" s="61" t="s">
        <v>148</v>
      </c>
      <c r="B361" s="210" t="s">
        <v>147</v>
      </c>
      <c r="C361" s="211"/>
      <c r="D361" s="212"/>
      <c r="E361" s="16">
        <v>180</v>
      </c>
      <c r="F361" s="16">
        <v>1.6</v>
      </c>
      <c r="G361" s="16">
        <v>4.0999999999999996</v>
      </c>
      <c r="H361" s="16">
        <v>11.3</v>
      </c>
      <c r="I361" s="16">
        <v>89.1</v>
      </c>
      <c r="J361" s="16">
        <v>4.9000000000000004</v>
      </c>
      <c r="L361" s="132"/>
      <c r="M361" s="132"/>
      <c r="N361" s="132"/>
      <c r="O361" s="132"/>
      <c r="P361" s="132"/>
    </row>
    <row r="362" spans="1:16">
      <c r="A362" s="176" t="s">
        <v>108</v>
      </c>
      <c r="B362" s="209" t="s">
        <v>231</v>
      </c>
      <c r="C362" s="209"/>
      <c r="D362" s="209"/>
      <c r="E362" s="16">
        <v>70</v>
      </c>
      <c r="F362" s="16">
        <v>12.5</v>
      </c>
      <c r="G362" s="16">
        <v>10.199999999999999</v>
      </c>
      <c r="H362" s="16">
        <v>10.4</v>
      </c>
      <c r="I362" s="16">
        <v>184.6</v>
      </c>
      <c r="J362" s="16">
        <v>0.3</v>
      </c>
      <c r="L362" s="132"/>
      <c r="M362" s="132"/>
      <c r="N362" s="132"/>
      <c r="O362" s="132"/>
      <c r="P362" s="132"/>
    </row>
    <row r="363" spans="1:16">
      <c r="A363" s="167" t="s">
        <v>41</v>
      </c>
      <c r="B363" s="209" t="s">
        <v>42</v>
      </c>
      <c r="C363" s="209"/>
      <c r="D363" s="209"/>
      <c r="E363" s="16">
        <v>65</v>
      </c>
      <c r="F363" s="16">
        <v>1.3</v>
      </c>
      <c r="G363" s="16">
        <v>1.8</v>
      </c>
      <c r="H363" s="16">
        <v>8.9</v>
      </c>
      <c r="I363" s="16">
        <v>58.5</v>
      </c>
      <c r="J363" s="16">
        <v>4.5999999999999996</v>
      </c>
      <c r="L363" s="132"/>
      <c r="M363" s="132"/>
      <c r="N363" s="132"/>
      <c r="O363" s="132"/>
      <c r="P363" s="132"/>
    </row>
    <row r="364" spans="1:16" s="60" customFormat="1">
      <c r="A364" s="167" t="s">
        <v>218</v>
      </c>
      <c r="B364" s="210" t="s">
        <v>272</v>
      </c>
      <c r="C364" s="211"/>
      <c r="D364" s="212"/>
      <c r="E364" s="16">
        <v>65</v>
      </c>
      <c r="F364" s="16">
        <v>0.1</v>
      </c>
      <c r="G364" s="16">
        <v>2.6</v>
      </c>
      <c r="H364" s="16">
        <v>5.6</v>
      </c>
      <c r="I364" s="16">
        <v>49</v>
      </c>
      <c r="J364" s="16">
        <v>1.5</v>
      </c>
      <c r="L364" s="132"/>
      <c r="M364" s="132"/>
      <c r="N364" s="132"/>
      <c r="O364" s="132"/>
      <c r="P364" s="132"/>
    </row>
    <row r="365" spans="1:16">
      <c r="A365" s="3" t="s">
        <v>49</v>
      </c>
      <c r="B365" s="169" t="s">
        <v>50</v>
      </c>
      <c r="C365" s="169"/>
      <c r="D365" s="169"/>
      <c r="E365" s="176">
        <v>200</v>
      </c>
      <c r="F365" s="16">
        <v>0.5</v>
      </c>
      <c r="G365" s="16">
        <v>0</v>
      </c>
      <c r="H365" s="16">
        <v>18.3</v>
      </c>
      <c r="I365" s="16">
        <v>72</v>
      </c>
      <c r="J365" s="16">
        <v>50.16</v>
      </c>
      <c r="L365" s="132"/>
      <c r="M365" s="132"/>
      <c r="N365" s="132"/>
      <c r="O365" s="132"/>
      <c r="P365" s="132"/>
    </row>
    <row r="366" spans="1:16">
      <c r="A366" s="3"/>
      <c r="B366" s="209" t="s">
        <v>28</v>
      </c>
      <c r="C366" s="209"/>
      <c r="D366" s="209"/>
      <c r="E366" s="19">
        <v>30</v>
      </c>
      <c r="F366" s="16">
        <v>2.2999999999999998</v>
      </c>
      <c r="G366" s="16">
        <v>0.21</v>
      </c>
      <c r="H366" s="16">
        <v>14.4</v>
      </c>
      <c r="I366" s="16">
        <v>70.8</v>
      </c>
      <c r="J366" s="16">
        <v>0</v>
      </c>
      <c r="L366" s="132"/>
      <c r="M366" s="132"/>
      <c r="N366" s="132"/>
      <c r="O366" s="132"/>
      <c r="P366" s="132"/>
    </row>
    <row r="367" spans="1:16">
      <c r="A367" s="3"/>
      <c r="B367" s="209" t="s">
        <v>29</v>
      </c>
      <c r="C367" s="209"/>
      <c r="D367" s="209"/>
      <c r="E367" s="19">
        <v>35</v>
      </c>
      <c r="F367" s="16">
        <v>2.2999999999999998</v>
      </c>
      <c r="G367" s="16">
        <v>0.42</v>
      </c>
      <c r="H367" s="16">
        <v>11.7</v>
      </c>
      <c r="I367" s="16">
        <v>60.8</v>
      </c>
      <c r="J367" s="16">
        <v>0</v>
      </c>
      <c r="L367" s="132"/>
      <c r="M367" s="132"/>
      <c r="N367" s="132"/>
      <c r="O367" s="132"/>
      <c r="P367" s="132"/>
    </row>
    <row r="368" spans="1:16">
      <c r="A368" s="19"/>
      <c r="B368" s="209" t="s">
        <v>22</v>
      </c>
      <c r="C368" s="209"/>
      <c r="D368" s="209"/>
      <c r="E368" s="152">
        <f t="shared" ref="E368:J368" si="43">SUM(E359:E367)</f>
        <v>705</v>
      </c>
      <c r="F368" s="152">
        <f t="shared" si="43"/>
        <v>23.200000000000003</v>
      </c>
      <c r="G368" s="152">
        <f t="shared" si="43"/>
        <v>23.930000000000003</v>
      </c>
      <c r="H368" s="152">
        <f t="shared" si="43"/>
        <v>87.2</v>
      </c>
      <c r="I368" s="152">
        <f t="shared" si="43"/>
        <v>663.8</v>
      </c>
      <c r="J368" s="152">
        <f t="shared" si="43"/>
        <v>63.26</v>
      </c>
      <c r="L368" s="132"/>
      <c r="M368" s="132"/>
      <c r="N368" s="132"/>
      <c r="O368" s="132"/>
      <c r="P368" s="132"/>
    </row>
    <row r="369" spans="1:22">
      <c r="A369" s="19"/>
      <c r="B369" s="233" t="s">
        <v>33</v>
      </c>
      <c r="C369" s="234"/>
      <c r="D369" s="235"/>
      <c r="E369" s="16"/>
      <c r="F369" s="16"/>
      <c r="G369" s="16"/>
      <c r="H369" s="16"/>
      <c r="I369" s="16"/>
      <c r="J369" s="16"/>
      <c r="L369" s="132"/>
      <c r="M369" s="132"/>
      <c r="N369" s="132"/>
      <c r="O369" s="132"/>
      <c r="P369" s="132"/>
    </row>
    <row r="370" spans="1:22">
      <c r="A370" s="19"/>
      <c r="B370" s="209" t="s">
        <v>273</v>
      </c>
      <c r="C370" s="209"/>
      <c r="D370" s="209"/>
      <c r="E370" s="16">
        <v>50</v>
      </c>
      <c r="F370" s="16">
        <v>3.6400000000000006</v>
      </c>
      <c r="G370" s="16">
        <v>6.26</v>
      </c>
      <c r="H370" s="16">
        <v>27</v>
      </c>
      <c r="I370" s="16">
        <v>179</v>
      </c>
      <c r="J370" s="16">
        <v>0</v>
      </c>
      <c r="L370" s="132"/>
      <c r="M370" s="132"/>
      <c r="N370" s="132"/>
      <c r="O370" s="132"/>
      <c r="P370" s="132"/>
    </row>
    <row r="371" spans="1:22" s="133" customFormat="1">
      <c r="A371" s="204" t="s">
        <v>38</v>
      </c>
      <c r="B371" s="209" t="s">
        <v>36</v>
      </c>
      <c r="C371" s="209"/>
      <c r="D371" s="209"/>
      <c r="E371" s="16">
        <v>180</v>
      </c>
      <c r="F371" s="16">
        <v>2.6</v>
      </c>
      <c r="G371" s="16">
        <v>2.7</v>
      </c>
      <c r="H371" s="16">
        <v>1.01</v>
      </c>
      <c r="I371" s="16">
        <v>75.599999999999994</v>
      </c>
      <c r="J371" s="16">
        <v>0.3</v>
      </c>
      <c r="L371" s="132"/>
      <c r="M371" s="132"/>
      <c r="N371" s="132"/>
      <c r="O371" s="132"/>
      <c r="P371" s="132"/>
    </row>
    <row r="372" spans="1:22">
      <c r="A372" s="19"/>
      <c r="B372" s="210"/>
      <c r="C372" s="211"/>
      <c r="D372" s="212"/>
      <c r="E372" s="135"/>
      <c r="F372" s="16"/>
      <c r="G372" s="16"/>
      <c r="H372" s="16"/>
      <c r="I372" s="16"/>
      <c r="J372" s="16"/>
      <c r="L372" s="132"/>
      <c r="M372" s="132"/>
      <c r="N372" s="132"/>
      <c r="O372" s="132"/>
      <c r="P372" s="132"/>
    </row>
    <row r="373" spans="1:22">
      <c r="A373" s="19"/>
      <c r="B373" s="209" t="s">
        <v>22</v>
      </c>
      <c r="C373" s="209"/>
      <c r="D373" s="209"/>
      <c r="E373" s="152">
        <f t="shared" ref="E373:J373" si="44">SUM(E370:E372)</f>
        <v>230</v>
      </c>
      <c r="F373" s="152">
        <f t="shared" si="44"/>
        <v>6.24</v>
      </c>
      <c r="G373" s="152">
        <f t="shared" si="44"/>
        <v>8.9600000000000009</v>
      </c>
      <c r="H373" s="152">
        <f t="shared" si="44"/>
        <v>28.01</v>
      </c>
      <c r="I373" s="152">
        <f t="shared" si="44"/>
        <v>254.6</v>
      </c>
      <c r="J373" s="152">
        <f t="shared" si="44"/>
        <v>0.3</v>
      </c>
      <c r="L373" s="132"/>
      <c r="M373" s="132"/>
      <c r="N373" s="132"/>
      <c r="O373" s="132"/>
      <c r="P373" s="132"/>
    </row>
    <row r="374" spans="1:22">
      <c r="A374" s="19"/>
      <c r="B374" s="250" t="s">
        <v>35</v>
      </c>
      <c r="C374" s="250"/>
      <c r="D374" s="250"/>
      <c r="E374" s="152"/>
      <c r="F374" s="152">
        <f>F356+F357+F368+F373</f>
        <v>38.260000000000005</v>
      </c>
      <c r="G374" s="152">
        <f>G356+G357+G368+G373</f>
        <v>42.860000000000007</v>
      </c>
      <c r="H374" s="152">
        <f>H356+H357+H368+H373</f>
        <v>193.88</v>
      </c>
      <c r="I374" s="152">
        <f>I356+I357+I368+I373</f>
        <v>1384.4999999999998</v>
      </c>
      <c r="J374" s="152">
        <f>J356+J357+J368+J373</f>
        <v>73.819999999999993</v>
      </c>
      <c r="L374" s="132"/>
      <c r="M374" s="132"/>
      <c r="N374" s="132"/>
      <c r="O374" s="132"/>
      <c r="P374" s="132"/>
    </row>
    <row r="375" spans="1:22">
      <c r="A375" s="225" t="s">
        <v>149</v>
      </c>
      <c r="B375" s="225"/>
      <c r="C375" s="225"/>
      <c r="D375" s="225"/>
      <c r="E375" s="225"/>
      <c r="F375" s="225"/>
      <c r="G375" s="225"/>
      <c r="H375" s="225"/>
      <c r="I375" s="225"/>
      <c r="J375" s="225"/>
      <c r="L375" s="132"/>
      <c r="M375" s="132"/>
      <c r="N375" s="132"/>
      <c r="O375" s="132"/>
      <c r="P375" s="132"/>
    </row>
    <row r="376" spans="1:22">
      <c r="A376" s="3"/>
      <c r="B376" s="225" t="s">
        <v>11</v>
      </c>
      <c r="C376" s="225"/>
      <c r="D376" s="225"/>
      <c r="E376" s="225"/>
      <c r="F376" s="16"/>
      <c r="G376" s="16"/>
      <c r="H376" s="16"/>
      <c r="I376" s="16"/>
      <c r="J376" s="16"/>
      <c r="L376" s="132"/>
      <c r="M376" s="132"/>
      <c r="N376" s="132"/>
      <c r="O376" s="132"/>
      <c r="P376" s="132"/>
    </row>
    <row r="377" spans="1:22">
      <c r="A377" s="176" t="s">
        <v>125</v>
      </c>
      <c r="B377" s="209" t="s">
        <v>124</v>
      </c>
      <c r="C377" s="209"/>
      <c r="D377" s="209"/>
      <c r="E377" s="16">
        <v>200</v>
      </c>
      <c r="F377" s="16">
        <v>6.5</v>
      </c>
      <c r="G377" s="16">
        <v>6</v>
      </c>
      <c r="H377" s="16">
        <v>31.2</v>
      </c>
      <c r="I377" s="16">
        <v>206</v>
      </c>
      <c r="J377" s="16">
        <v>0.42</v>
      </c>
      <c r="L377" s="132"/>
      <c r="M377" s="132"/>
      <c r="N377" s="132"/>
      <c r="O377" s="132"/>
      <c r="P377" s="132"/>
    </row>
    <row r="378" spans="1:22">
      <c r="A378" s="64"/>
      <c r="B378" s="209" t="s">
        <v>60</v>
      </c>
      <c r="C378" s="209"/>
      <c r="D378" s="209"/>
      <c r="E378" s="16"/>
      <c r="F378" s="16"/>
      <c r="G378" s="16"/>
      <c r="H378" s="16"/>
      <c r="I378" s="16"/>
      <c r="J378" s="16"/>
      <c r="L378" s="132"/>
      <c r="M378" s="16" t="s">
        <v>155</v>
      </c>
      <c r="N378" s="208" t="s">
        <v>156</v>
      </c>
      <c r="O378" s="208"/>
      <c r="P378" s="208"/>
      <c r="Q378" s="16">
        <v>60</v>
      </c>
      <c r="R378" s="16">
        <v>2.6</v>
      </c>
      <c r="S378" s="16">
        <v>4.5999999999999996</v>
      </c>
      <c r="T378" s="16">
        <v>6.6</v>
      </c>
      <c r="U378" s="16">
        <v>79</v>
      </c>
      <c r="V378" s="16">
        <v>1.8</v>
      </c>
    </row>
    <row r="379" spans="1:22" s="63" customFormat="1">
      <c r="A379" s="6" t="s">
        <v>15</v>
      </c>
      <c r="B379" s="200" t="s">
        <v>92</v>
      </c>
      <c r="C379" s="200"/>
      <c r="D379" s="200"/>
      <c r="E379" s="3">
        <v>200</v>
      </c>
      <c r="F379" s="16">
        <v>3</v>
      </c>
      <c r="G379" s="16">
        <v>2.9</v>
      </c>
      <c r="H379" s="16">
        <v>13.4</v>
      </c>
      <c r="I379" s="16">
        <v>89</v>
      </c>
      <c r="J379" s="16">
        <v>0.52</v>
      </c>
      <c r="L379" s="132"/>
      <c r="M379" s="132"/>
      <c r="N379" s="132"/>
      <c r="O379" s="132"/>
      <c r="P379" s="132"/>
    </row>
    <row r="380" spans="1:22" s="63" customFormat="1">
      <c r="A380" s="3" t="s">
        <v>21</v>
      </c>
      <c r="B380" s="209" t="s">
        <v>20</v>
      </c>
      <c r="C380" s="209"/>
      <c r="D380" s="209"/>
      <c r="E380" s="6" t="s">
        <v>204</v>
      </c>
      <c r="F380" s="16">
        <v>2.2999999999999998</v>
      </c>
      <c r="G380" s="16">
        <v>3</v>
      </c>
      <c r="H380" s="16">
        <v>17.3</v>
      </c>
      <c r="I380" s="16">
        <v>135.4</v>
      </c>
      <c r="J380" s="16">
        <v>0</v>
      </c>
      <c r="L380" s="132"/>
      <c r="M380" s="132"/>
      <c r="N380" s="132"/>
      <c r="O380" s="132"/>
      <c r="P380" s="132"/>
    </row>
    <row r="381" spans="1:22">
      <c r="A381" s="3"/>
      <c r="B381" s="209" t="s">
        <v>22</v>
      </c>
      <c r="C381" s="287"/>
      <c r="D381" s="287"/>
      <c r="E381" s="287"/>
      <c r="F381" s="152">
        <f>SUM(F377:F380)</f>
        <v>11.8</v>
      </c>
      <c r="G381" s="152">
        <f>SUM(G377:G380)</f>
        <v>11.9</v>
      </c>
      <c r="H381" s="152">
        <f>SUM(H377:H380)</f>
        <v>61.900000000000006</v>
      </c>
      <c r="I381" s="152">
        <f>SUM(I377:I380)</f>
        <v>430.4</v>
      </c>
      <c r="J381" s="152">
        <f>SUM(J377:J380)</f>
        <v>0.94</v>
      </c>
      <c r="L381" s="132"/>
      <c r="M381" s="132"/>
      <c r="N381" s="132"/>
      <c r="O381" s="132"/>
      <c r="P381" s="132"/>
    </row>
    <row r="382" spans="1:22">
      <c r="A382" s="3" t="s">
        <v>24</v>
      </c>
      <c r="B382" s="210" t="s">
        <v>32</v>
      </c>
      <c r="C382" s="213"/>
      <c r="D382" s="213"/>
      <c r="E382" s="214"/>
      <c r="F382" s="152">
        <v>0.4</v>
      </c>
      <c r="G382" s="152">
        <v>0.4</v>
      </c>
      <c r="H382" s="152">
        <v>9.8000000000000007</v>
      </c>
      <c r="I382" s="152">
        <v>42.7</v>
      </c>
      <c r="J382" s="152">
        <v>10</v>
      </c>
      <c r="L382" s="7"/>
      <c r="M382" s="7"/>
      <c r="N382" s="7"/>
      <c r="O382" s="7"/>
      <c r="P382" s="7"/>
    </row>
    <row r="383" spans="1:22">
      <c r="A383" s="18"/>
      <c r="B383" s="225" t="s">
        <v>23</v>
      </c>
      <c r="C383" s="225"/>
      <c r="D383" s="225"/>
      <c r="E383" s="18"/>
      <c r="F383" s="18"/>
      <c r="G383" s="18"/>
      <c r="H383" s="18"/>
      <c r="I383" s="18"/>
      <c r="J383" s="18"/>
      <c r="L383" s="132"/>
      <c r="M383" s="132"/>
      <c r="N383" s="132"/>
      <c r="O383" s="132"/>
      <c r="P383" s="132"/>
    </row>
    <row r="384" spans="1:22" s="203" customFormat="1">
      <c r="A384" s="204" t="s">
        <v>247</v>
      </c>
      <c r="B384" s="209" t="s">
        <v>252</v>
      </c>
      <c r="C384" s="209"/>
      <c r="D384" s="209"/>
      <c r="E384" s="16">
        <v>60</v>
      </c>
      <c r="F384" s="16">
        <v>0.5</v>
      </c>
      <c r="G384" s="16">
        <v>6</v>
      </c>
      <c r="H384" s="16">
        <v>1.8</v>
      </c>
      <c r="I384" s="16">
        <v>62.5</v>
      </c>
      <c r="J384" s="16">
        <v>9.5</v>
      </c>
      <c r="L384" s="132"/>
      <c r="M384" s="132"/>
      <c r="N384" s="132"/>
      <c r="O384" s="132"/>
      <c r="P384" s="132"/>
    </row>
    <row r="385" spans="1:16">
      <c r="A385" s="204"/>
      <c r="B385" s="210" t="s">
        <v>270</v>
      </c>
      <c r="C385" s="211"/>
      <c r="D385" s="212"/>
      <c r="E385" s="16"/>
      <c r="F385" s="16"/>
      <c r="G385" s="16"/>
      <c r="H385" s="16"/>
      <c r="I385" s="16"/>
      <c r="J385" s="16"/>
      <c r="L385" s="132"/>
      <c r="M385" s="132"/>
      <c r="N385" s="132"/>
      <c r="O385" s="132"/>
      <c r="P385" s="132"/>
    </row>
    <row r="386" spans="1:16">
      <c r="A386" s="182" t="s">
        <v>134</v>
      </c>
      <c r="B386" s="209" t="s">
        <v>274</v>
      </c>
      <c r="C386" s="209"/>
      <c r="D386" s="209"/>
      <c r="E386" s="162">
        <v>180</v>
      </c>
      <c r="F386" s="16">
        <v>4.5999999999999996</v>
      </c>
      <c r="G386" s="16">
        <v>11.1</v>
      </c>
      <c r="H386" s="16">
        <v>12.3</v>
      </c>
      <c r="I386" s="16">
        <v>169.2</v>
      </c>
      <c r="J386" s="16">
        <v>6.4</v>
      </c>
      <c r="L386" s="132"/>
      <c r="M386" s="132"/>
      <c r="N386" s="132"/>
      <c r="O386" s="132"/>
      <c r="P386" s="132"/>
    </row>
    <row r="387" spans="1:16">
      <c r="A387" s="16" t="s">
        <v>180</v>
      </c>
      <c r="B387" s="230" t="s">
        <v>269</v>
      </c>
      <c r="C387" s="230"/>
      <c r="D387" s="230"/>
      <c r="E387" s="16">
        <v>80</v>
      </c>
      <c r="F387" s="16">
        <v>8.9</v>
      </c>
      <c r="G387" s="16">
        <v>6.6</v>
      </c>
      <c r="H387" s="16">
        <v>8.6999999999999993</v>
      </c>
      <c r="I387" s="16">
        <v>130</v>
      </c>
      <c r="J387" s="16">
        <v>0</v>
      </c>
      <c r="L387" s="196"/>
      <c r="M387" s="132"/>
      <c r="N387" s="132"/>
      <c r="O387" s="132"/>
      <c r="P387" s="132"/>
    </row>
    <row r="388" spans="1:16">
      <c r="A388" s="64" t="s">
        <v>64</v>
      </c>
      <c r="B388" s="209" t="s">
        <v>63</v>
      </c>
      <c r="C388" s="209"/>
      <c r="D388" s="209"/>
      <c r="E388" s="16">
        <v>150</v>
      </c>
      <c r="F388" s="16">
        <v>2.2999999999999998</v>
      </c>
      <c r="G388" s="16">
        <v>3.7</v>
      </c>
      <c r="H388" s="16">
        <v>13.5</v>
      </c>
      <c r="I388" s="16">
        <v>97</v>
      </c>
      <c r="J388" s="16">
        <v>10.6</v>
      </c>
      <c r="L388" s="117"/>
      <c r="M388" s="132"/>
      <c r="N388" s="132"/>
      <c r="O388" s="132"/>
      <c r="P388" s="132"/>
    </row>
    <row r="389" spans="1:16">
      <c r="A389" s="3" t="s">
        <v>49</v>
      </c>
      <c r="B389" s="62" t="s">
        <v>50</v>
      </c>
      <c r="C389" s="62"/>
      <c r="D389" s="62"/>
      <c r="E389" s="64">
        <v>200</v>
      </c>
      <c r="F389" s="16">
        <v>0.5</v>
      </c>
      <c r="G389" s="16">
        <v>0</v>
      </c>
      <c r="H389" s="16">
        <v>18.3</v>
      </c>
      <c r="I389" s="16">
        <v>72</v>
      </c>
      <c r="J389" s="16">
        <v>50.16</v>
      </c>
      <c r="L389" s="132"/>
      <c r="M389" s="132"/>
      <c r="N389" s="132"/>
      <c r="O389" s="132"/>
      <c r="P389" s="132"/>
    </row>
    <row r="390" spans="1:16">
      <c r="A390" s="62"/>
      <c r="B390" s="209" t="s">
        <v>28</v>
      </c>
      <c r="C390" s="209"/>
      <c r="D390" s="209"/>
      <c r="E390" s="64">
        <v>30</v>
      </c>
      <c r="F390" s="16">
        <v>2.2999999999999998</v>
      </c>
      <c r="G390" s="16">
        <v>0.21</v>
      </c>
      <c r="H390" s="16">
        <v>14.4</v>
      </c>
      <c r="I390" s="16">
        <v>70.8</v>
      </c>
      <c r="J390" s="16">
        <v>0</v>
      </c>
      <c r="L390" s="132"/>
      <c r="M390" s="132"/>
      <c r="N390" s="132"/>
      <c r="O390" s="132"/>
      <c r="P390" s="132"/>
    </row>
    <row r="391" spans="1:16">
      <c r="A391" s="62"/>
      <c r="B391" s="209" t="s">
        <v>29</v>
      </c>
      <c r="C391" s="209"/>
      <c r="D391" s="209"/>
      <c r="E391" s="64">
        <v>35</v>
      </c>
      <c r="F391" s="16">
        <v>2.2999999999999998</v>
      </c>
      <c r="G391" s="16">
        <v>0.42</v>
      </c>
      <c r="H391" s="16">
        <v>11.7</v>
      </c>
      <c r="I391" s="16">
        <v>60.8</v>
      </c>
      <c r="J391" s="16">
        <v>0</v>
      </c>
      <c r="L391" s="132"/>
      <c r="M391" s="132"/>
      <c r="N391" s="132"/>
      <c r="O391" s="132"/>
      <c r="P391" s="132"/>
    </row>
    <row r="392" spans="1:16" s="66" customFormat="1">
      <c r="A392" s="65"/>
      <c r="B392" s="210" t="s">
        <v>22</v>
      </c>
      <c r="C392" s="211"/>
      <c r="D392" s="212"/>
      <c r="E392" s="152">
        <f t="shared" ref="E392:J392" si="45">SUM(E385:E391)</f>
        <v>675</v>
      </c>
      <c r="F392" s="152">
        <f t="shared" si="45"/>
        <v>20.900000000000002</v>
      </c>
      <c r="G392" s="152">
        <f t="shared" si="45"/>
        <v>22.03</v>
      </c>
      <c r="H392" s="152">
        <f t="shared" si="45"/>
        <v>78.900000000000006</v>
      </c>
      <c r="I392" s="152">
        <f t="shared" si="45"/>
        <v>599.79999999999995</v>
      </c>
      <c r="J392" s="152">
        <f t="shared" si="45"/>
        <v>67.16</v>
      </c>
      <c r="L392" s="132"/>
      <c r="M392" s="132"/>
      <c r="N392" s="132"/>
      <c r="O392" s="132"/>
      <c r="P392" s="132"/>
    </row>
    <row r="393" spans="1:16">
      <c r="A393" s="64"/>
      <c r="B393" s="233" t="s">
        <v>33</v>
      </c>
      <c r="C393" s="234"/>
      <c r="D393" s="235"/>
      <c r="E393" s="16"/>
      <c r="F393" s="16"/>
      <c r="G393" s="16"/>
      <c r="H393" s="16"/>
      <c r="I393" s="16"/>
      <c r="J393" s="16"/>
      <c r="L393" s="132"/>
      <c r="M393" s="132"/>
      <c r="N393" s="132"/>
      <c r="O393" s="132"/>
      <c r="P393" s="132"/>
    </row>
    <row r="394" spans="1:16">
      <c r="A394" s="135" t="s">
        <v>192</v>
      </c>
      <c r="B394" s="210" t="s">
        <v>191</v>
      </c>
      <c r="C394" s="211"/>
      <c r="D394" s="212"/>
      <c r="E394" s="16">
        <v>70</v>
      </c>
      <c r="F394" s="16">
        <v>4.4000000000000004</v>
      </c>
      <c r="G394" s="16">
        <v>3.2</v>
      </c>
      <c r="H394" s="16">
        <v>23.8</v>
      </c>
      <c r="I394" s="16">
        <v>142</v>
      </c>
      <c r="J394" s="16">
        <v>0.3</v>
      </c>
      <c r="K394" s="197"/>
      <c r="L394" s="132"/>
      <c r="M394" s="132"/>
      <c r="N394" s="132"/>
      <c r="O394" s="132"/>
      <c r="P394" s="132"/>
    </row>
    <row r="395" spans="1:16">
      <c r="A395" s="193" t="s">
        <v>38</v>
      </c>
      <c r="B395" s="209" t="s">
        <v>36</v>
      </c>
      <c r="C395" s="209"/>
      <c r="D395" s="209"/>
      <c r="E395" s="16">
        <v>180</v>
      </c>
      <c r="F395" s="16">
        <v>2.6</v>
      </c>
      <c r="G395" s="16">
        <v>2.7</v>
      </c>
      <c r="H395" s="16">
        <v>1.01</v>
      </c>
      <c r="I395" s="16">
        <v>75.599999999999994</v>
      </c>
      <c r="J395" s="16">
        <v>0.3</v>
      </c>
      <c r="L395" s="132"/>
      <c r="M395" s="132"/>
      <c r="N395" s="132"/>
      <c r="O395" s="132"/>
      <c r="P395" s="132"/>
    </row>
    <row r="396" spans="1:16">
      <c r="A396" s="64"/>
      <c r="B396" s="209" t="s">
        <v>22</v>
      </c>
      <c r="C396" s="209"/>
      <c r="D396" s="209"/>
      <c r="E396" s="152">
        <f t="shared" ref="E396:J396" si="46">SUM(E394:E395)</f>
        <v>250</v>
      </c>
      <c r="F396" s="152">
        <f t="shared" si="46"/>
        <v>7</v>
      </c>
      <c r="G396" s="152">
        <f t="shared" si="46"/>
        <v>5.9</v>
      </c>
      <c r="H396" s="152">
        <f t="shared" si="46"/>
        <v>24.810000000000002</v>
      </c>
      <c r="I396" s="152">
        <f t="shared" si="46"/>
        <v>217.6</v>
      </c>
      <c r="J396" s="152">
        <f t="shared" si="46"/>
        <v>0.6</v>
      </c>
      <c r="L396" s="132"/>
      <c r="M396" s="132"/>
      <c r="N396" s="132"/>
      <c r="O396" s="132"/>
      <c r="P396" s="132"/>
    </row>
    <row r="397" spans="1:16">
      <c r="A397" s="64"/>
      <c r="B397" s="250" t="s">
        <v>35</v>
      </c>
      <c r="C397" s="250"/>
      <c r="D397" s="250"/>
      <c r="E397" s="152"/>
      <c r="F397" s="152">
        <f>F381+F382+F392+F396</f>
        <v>40.1</v>
      </c>
      <c r="G397" s="152">
        <f>G381+G382+G392+G396</f>
        <v>40.229999999999997</v>
      </c>
      <c r="H397" s="152">
        <f>H381+H382+H392+H396</f>
        <v>175.41000000000003</v>
      </c>
      <c r="I397" s="152">
        <f>I381+I382+I392+I396</f>
        <v>1290.4999999999998</v>
      </c>
      <c r="J397" s="152">
        <f>J381+J382+J392+J396</f>
        <v>78.699999999999989</v>
      </c>
      <c r="L397" s="132"/>
      <c r="M397" s="132"/>
      <c r="N397" s="132"/>
      <c r="O397" s="132"/>
      <c r="P397" s="132"/>
    </row>
    <row r="398" spans="1:16">
      <c r="A398" s="225" t="s">
        <v>251</v>
      </c>
      <c r="B398" s="225"/>
      <c r="C398" s="225"/>
      <c r="D398" s="225"/>
      <c r="E398" s="225"/>
      <c r="F398" s="225"/>
      <c r="G398" s="225"/>
      <c r="H398" s="225"/>
      <c r="I398" s="225"/>
      <c r="J398" s="225"/>
      <c r="L398" s="132"/>
      <c r="M398" s="132"/>
      <c r="N398" s="132"/>
      <c r="O398" s="132"/>
      <c r="P398" s="132"/>
    </row>
    <row r="399" spans="1:16">
      <c r="A399" s="64"/>
      <c r="B399" s="215" t="s">
        <v>11</v>
      </c>
      <c r="C399" s="216"/>
      <c r="D399" s="217"/>
      <c r="E399" s="16"/>
      <c r="F399" s="16"/>
      <c r="G399" s="16"/>
      <c r="H399" s="16"/>
      <c r="I399" s="16"/>
      <c r="J399" s="16"/>
      <c r="L399" s="132"/>
      <c r="M399" s="132"/>
      <c r="N399" s="132"/>
      <c r="O399" s="132"/>
      <c r="P399" s="132"/>
    </row>
    <row r="400" spans="1:16">
      <c r="A400" s="207" t="s">
        <v>308</v>
      </c>
      <c r="B400" s="209" t="s">
        <v>85</v>
      </c>
      <c r="C400" s="209"/>
      <c r="D400" s="209"/>
      <c r="E400" s="16">
        <v>180</v>
      </c>
      <c r="F400" s="16">
        <v>6.5</v>
      </c>
      <c r="G400" s="16">
        <v>5.3</v>
      </c>
      <c r="H400" s="16">
        <v>40.1</v>
      </c>
      <c r="I400" s="16">
        <v>228.6</v>
      </c>
      <c r="J400" s="16">
        <v>0.5</v>
      </c>
      <c r="L400" s="132"/>
      <c r="M400" s="132"/>
      <c r="N400" s="132"/>
      <c r="O400" s="132"/>
      <c r="P400" s="132"/>
    </row>
    <row r="401" spans="1:16">
      <c r="A401" s="67"/>
      <c r="B401" s="287" t="s">
        <v>153</v>
      </c>
      <c r="C401" s="287"/>
      <c r="D401" s="287"/>
      <c r="E401" s="16"/>
      <c r="F401" s="16"/>
      <c r="G401" s="16"/>
      <c r="H401" s="16"/>
      <c r="I401" s="16"/>
      <c r="J401" s="16"/>
      <c r="L401" s="132"/>
      <c r="M401" s="132"/>
      <c r="N401" s="132"/>
      <c r="O401" s="132"/>
      <c r="P401" s="132"/>
    </row>
    <row r="402" spans="1:16">
      <c r="A402" s="6" t="s">
        <v>15</v>
      </c>
      <c r="B402" s="209" t="s">
        <v>13</v>
      </c>
      <c r="C402" s="209"/>
      <c r="D402" s="209"/>
      <c r="E402" s="3">
        <v>180</v>
      </c>
      <c r="F402" s="16">
        <v>2.7</v>
      </c>
      <c r="G402" s="16">
        <v>2.61</v>
      </c>
      <c r="H402" s="16">
        <v>12.06</v>
      </c>
      <c r="I402" s="16">
        <v>80.099999999999994</v>
      </c>
      <c r="J402" s="16">
        <v>0.45</v>
      </c>
      <c r="L402" s="132"/>
      <c r="M402" s="132"/>
      <c r="N402" s="132"/>
      <c r="O402" s="132"/>
      <c r="P402" s="132"/>
    </row>
    <row r="403" spans="1:16">
      <c r="A403" s="3"/>
      <c r="B403" s="209" t="s">
        <v>14</v>
      </c>
      <c r="C403" s="209"/>
      <c r="D403" s="209"/>
      <c r="E403" s="3"/>
      <c r="F403" s="16"/>
      <c r="G403" s="16"/>
      <c r="H403" s="16"/>
      <c r="I403" s="16"/>
      <c r="J403" s="16"/>
      <c r="L403" s="132"/>
      <c r="M403" s="132"/>
      <c r="N403" s="132"/>
      <c r="O403" s="132"/>
      <c r="P403" s="132"/>
    </row>
    <row r="404" spans="1:16">
      <c r="A404" s="3" t="s">
        <v>93</v>
      </c>
      <c r="B404" s="169" t="s">
        <v>94</v>
      </c>
      <c r="C404" s="169"/>
      <c r="D404" s="169"/>
      <c r="E404" s="3" t="s">
        <v>74</v>
      </c>
      <c r="F404" s="16">
        <v>4.5</v>
      </c>
      <c r="G404" s="16">
        <v>2.2000000000000002</v>
      </c>
      <c r="H404" s="16">
        <v>16.3</v>
      </c>
      <c r="I404" s="16">
        <v>103</v>
      </c>
      <c r="J404" s="16">
        <v>0</v>
      </c>
      <c r="L404" s="132"/>
      <c r="M404" s="132"/>
      <c r="N404" s="132"/>
      <c r="O404" s="132"/>
      <c r="P404" s="132"/>
    </row>
    <row r="405" spans="1:16">
      <c r="A405" s="19"/>
      <c r="B405" s="209" t="s">
        <v>22</v>
      </c>
      <c r="C405" s="209"/>
      <c r="D405" s="209"/>
      <c r="E405" s="152">
        <f t="shared" ref="E405:J405" si="47">SUM(E400:E404)</f>
        <v>360</v>
      </c>
      <c r="F405" s="152">
        <f t="shared" si="47"/>
        <v>13.7</v>
      </c>
      <c r="G405" s="152">
        <f t="shared" si="47"/>
        <v>10.11</v>
      </c>
      <c r="H405" s="152">
        <f t="shared" si="47"/>
        <v>68.460000000000008</v>
      </c>
      <c r="I405" s="152">
        <f t="shared" si="47"/>
        <v>411.7</v>
      </c>
      <c r="J405" s="152">
        <f t="shared" si="47"/>
        <v>0.95</v>
      </c>
      <c r="L405" s="132"/>
      <c r="M405" s="132"/>
      <c r="N405" s="132"/>
      <c r="O405" s="132"/>
      <c r="P405" s="132"/>
    </row>
    <row r="406" spans="1:16">
      <c r="A406" s="3" t="s">
        <v>24</v>
      </c>
      <c r="B406" s="210" t="s">
        <v>32</v>
      </c>
      <c r="C406" s="213"/>
      <c r="D406" s="213"/>
      <c r="E406" s="214"/>
      <c r="F406" s="152">
        <v>0.4</v>
      </c>
      <c r="G406" s="152">
        <v>0.4</v>
      </c>
      <c r="H406" s="152">
        <v>9.8000000000000007</v>
      </c>
      <c r="I406" s="152">
        <v>42.7</v>
      </c>
      <c r="J406" s="152">
        <v>10</v>
      </c>
      <c r="L406" s="132"/>
      <c r="M406" s="132"/>
      <c r="N406" s="132"/>
      <c r="O406" s="132"/>
      <c r="P406" s="132"/>
    </row>
    <row r="407" spans="1:16">
      <c r="A407" s="19"/>
      <c r="B407" s="225" t="s">
        <v>23</v>
      </c>
      <c r="C407" s="225"/>
      <c r="D407" s="225"/>
      <c r="E407" s="16"/>
      <c r="F407" s="16"/>
      <c r="G407" s="16"/>
      <c r="H407" s="16"/>
      <c r="I407" s="16"/>
      <c r="J407" s="16"/>
      <c r="L407" s="132"/>
      <c r="M407" s="132"/>
      <c r="N407" s="132"/>
      <c r="O407" s="132"/>
      <c r="P407" s="132"/>
    </row>
    <row r="408" spans="1:16">
      <c r="A408" s="3" t="s">
        <v>307</v>
      </c>
      <c r="B408" s="209" t="s">
        <v>306</v>
      </c>
      <c r="C408" s="209"/>
      <c r="D408" s="209"/>
      <c r="E408" s="3">
        <v>60</v>
      </c>
      <c r="F408" s="16">
        <v>0.7</v>
      </c>
      <c r="G408" s="16">
        <v>4</v>
      </c>
      <c r="H408" s="16">
        <v>6.6</v>
      </c>
      <c r="I408" s="16">
        <v>64</v>
      </c>
      <c r="J408" s="16">
        <v>2.7</v>
      </c>
      <c r="L408" s="132"/>
      <c r="M408" s="132"/>
      <c r="N408" s="132"/>
      <c r="O408" s="132"/>
      <c r="P408" s="132"/>
    </row>
    <row r="409" spans="1:16" s="76" customFormat="1">
      <c r="A409" s="3"/>
      <c r="B409" s="210"/>
      <c r="C409" s="211"/>
      <c r="D409" s="212"/>
      <c r="E409" s="3"/>
      <c r="F409" s="16"/>
      <c r="G409" s="16"/>
      <c r="H409" s="16"/>
      <c r="I409" s="16"/>
      <c r="J409" s="16"/>
      <c r="L409" s="132"/>
      <c r="M409" s="132"/>
      <c r="N409" s="132"/>
      <c r="O409" s="132"/>
      <c r="P409" s="132"/>
    </row>
    <row r="410" spans="1:16">
      <c r="A410" s="67" t="s">
        <v>48</v>
      </c>
      <c r="B410" s="209" t="s">
        <v>287</v>
      </c>
      <c r="C410" s="209"/>
      <c r="D410" s="209"/>
      <c r="E410" s="16" t="s">
        <v>286</v>
      </c>
      <c r="F410" s="16">
        <v>5.4</v>
      </c>
      <c r="G410" s="16">
        <v>4.5999999999999996</v>
      </c>
      <c r="H410" s="16">
        <v>9.5</v>
      </c>
      <c r="I410" s="16">
        <v>100.8</v>
      </c>
      <c r="J410" s="16">
        <v>7.8</v>
      </c>
      <c r="L410" s="132"/>
      <c r="M410" s="132"/>
      <c r="N410" s="132"/>
      <c r="O410" s="132"/>
      <c r="P410" s="132"/>
    </row>
    <row r="411" spans="1:16">
      <c r="A411" s="3" t="s">
        <v>154</v>
      </c>
      <c r="B411" s="210" t="s">
        <v>275</v>
      </c>
      <c r="C411" s="213"/>
      <c r="D411" s="213"/>
      <c r="E411" s="214"/>
      <c r="F411" s="16">
        <v>14.23076923076923</v>
      </c>
      <c r="G411" s="16">
        <v>15.846153846153847</v>
      </c>
      <c r="H411" s="16">
        <v>33.230769230769234</v>
      </c>
      <c r="I411" s="16">
        <v>335.38461538461536</v>
      </c>
      <c r="J411" s="16">
        <v>0.92307692307692302</v>
      </c>
      <c r="L411" s="132"/>
      <c r="M411" s="132"/>
      <c r="N411" s="132"/>
      <c r="O411" s="132"/>
      <c r="P411" s="132"/>
    </row>
    <row r="412" spans="1:16">
      <c r="A412" s="3" t="s">
        <v>49</v>
      </c>
      <c r="B412" s="169" t="s">
        <v>50</v>
      </c>
      <c r="C412" s="169"/>
      <c r="D412" s="169"/>
      <c r="E412" s="176">
        <v>200</v>
      </c>
      <c r="F412" s="16">
        <v>0.5</v>
      </c>
      <c r="G412" s="16">
        <v>0</v>
      </c>
      <c r="H412" s="16">
        <v>18.3</v>
      </c>
      <c r="I412" s="16">
        <v>72</v>
      </c>
      <c r="J412" s="16">
        <v>50.16</v>
      </c>
      <c r="L412" s="132"/>
      <c r="M412" s="132"/>
      <c r="N412" s="132"/>
      <c r="O412" s="132"/>
      <c r="P412" s="132"/>
    </row>
    <row r="413" spans="1:16">
      <c r="A413" s="67"/>
      <c r="B413" s="209" t="s">
        <v>28</v>
      </c>
      <c r="C413" s="209"/>
      <c r="D413" s="209"/>
      <c r="E413" s="67">
        <v>30</v>
      </c>
      <c r="F413" s="16">
        <v>2.2999999999999998</v>
      </c>
      <c r="G413" s="16">
        <v>0.21</v>
      </c>
      <c r="H413" s="16">
        <v>14.4</v>
      </c>
      <c r="I413" s="16">
        <v>70.8</v>
      </c>
      <c r="J413" s="16">
        <v>0</v>
      </c>
      <c r="L413" s="132"/>
      <c r="M413" s="132"/>
      <c r="N413" s="132"/>
      <c r="O413" s="132"/>
      <c r="P413" s="132"/>
    </row>
    <row r="414" spans="1:16">
      <c r="A414" s="67"/>
      <c r="B414" s="209" t="s">
        <v>29</v>
      </c>
      <c r="C414" s="209"/>
      <c r="D414" s="209"/>
      <c r="E414" s="67">
        <v>35</v>
      </c>
      <c r="F414" s="16">
        <v>2.2999999999999998</v>
      </c>
      <c r="G414" s="16">
        <v>0.42</v>
      </c>
      <c r="H414" s="16">
        <v>11.7</v>
      </c>
      <c r="I414" s="16">
        <v>60.8</v>
      </c>
      <c r="J414" s="16">
        <v>0</v>
      </c>
      <c r="L414" s="132"/>
      <c r="M414" s="132"/>
      <c r="N414" s="132"/>
      <c r="O414" s="132"/>
      <c r="P414" s="132"/>
    </row>
    <row r="415" spans="1:16">
      <c r="A415" s="67"/>
      <c r="B415" s="209" t="s">
        <v>22</v>
      </c>
      <c r="C415" s="209"/>
      <c r="D415" s="209"/>
      <c r="E415" s="152"/>
      <c r="F415" s="152">
        <f>SUM(F408:F414)</f>
        <v>25.430769230769233</v>
      </c>
      <c r="G415" s="152">
        <f>SUM(G408:G414)</f>
        <v>25.076153846153851</v>
      </c>
      <c r="H415" s="152">
        <f>SUM(H408:H414)</f>
        <v>93.730769230769241</v>
      </c>
      <c r="I415" s="152">
        <f>SUM(I408:I414)</f>
        <v>703.78461538461534</v>
      </c>
      <c r="J415" s="152">
        <f>SUM(J408:J414)</f>
        <v>61.583076923076916</v>
      </c>
      <c r="L415" s="132"/>
      <c r="M415" s="132"/>
      <c r="N415" s="132"/>
      <c r="O415" s="132"/>
      <c r="P415" s="132"/>
    </row>
    <row r="416" spans="1:16">
      <c r="A416" s="67"/>
      <c r="B416" s="233" t="s">
        <v>33</v>
      </c>
      <c r="C416" s="234"/>
      <c r="D416" s="235"/>
      <c r="E416" s="16"/>
      <c r="F416" s="16"/>
      <c r="G416" s="16"/>
      <c r="H416" s="16"/>
      <c r="I416" s="16"/>
      <c r="J416" s="16"/>
      <c r="L416" s="132"/>
      <c r="M416" s="132"/>
      <c r="N416" s="132"/>
      <c r="O416" s="132"/>
      <c r="P416" s="132"/>
    </row>
    <row r="417" spans="1:21" s="133" customFormat="1">
      <c r="A417" s="161"/>
      <c r="B417" s="210" t="s">
        <v>34</v>
      </c>
      <c r="C417" s="211"/>
      <c r="D417" s="212"/>
      <c r="E417" s="195">
        <v>180</v>
      </c>
      <c r="F417" s="16">
        <v>5.2</v>
      </c>
      <c r="G417" s="16">
        <v>5.3</v>
      </c>
      <c r="H417" s="16">
        <v>8.1</v>
      </c>
      <c r="I417" s="16">
        <v>100</v>
      </c>
      <c r="J417" s="16">
        <v>0</v>
      </c>
      <c r="L417" s="132"/>
      <c r="M417" s="132"/>
      <c r="N417" s="132"/>
      <c r="O417" s="132"/>
      <c r="P417" s="132"/>
    </row>
    <row r="418" spans="1:21">
      <c r="A418" s="3" t="s">
        <v>232</v>
      </c>
      <c r="B418" s="210" t="s">
        <v>233</v>
      </c>
      <c r="C418" s="211"/>
      <c r="D418" s="212"/>
      <c r="E418" s="16">
        <v>65</v>
      </c>
      <c r="F418" s="16">
        <v>8.5</v>
      </c>
      <c r="G418" s="16">
        <v>8.1</v>
      </c>
      <c r="H418" s="16">
        <v>26.2</v>
      </c>
      <c r="I418" s="16">
        <v>212</v>
      </c>
      <c r="J418" s="16">
        <v>0.12</v>
      </c>
      <c r="L418" s="132"/>
      <c r="M418" s="132"/>
      <c r="N418" s="132"/>
      <c r="O418" s="132"/>
      <c r="P418" s="132"/>
    </row>
    <row r="419" spans="1:21">
      <c r="A419" s="67"/>
      <c r="B419" s="209" t="s">
        <v>22</v>
      </c>
      <c r="C419" s="209"/>
      <c r="D419" s="209"/>
      <c r="E419" s="152">
        <f t="shared" ref="E419:J419" si="48">SUM(E417:E418)</f>
        <v>245</v>
      </c>
      <c r="F419" s="152">
        <f t="shared" si="48"/>
        <v>13.7</v>
      </c>
      <c r="G419" s="152">
        <f t="shared" si="48"/>
        <v>13.399999999999999</v>
      </c>
      <c r="H419" s="152">
        <f t="shared" si="48"/>
        <v>34.299999999999997</v>
      </c>
      <c r="I419" s="152">
        <f t="shared" si="48"/>
        <v>312</v>
      </c>
      <c r="J419" s="152">
        <f t="shared" si="48"/>
        <v>0.12</v>
      </c>
      <c r="L419" s="132"/>
      <c r="M419" s="132"/>
      <c r="N419" s="132"/>
      <c r="O419" s="132"/>
      <c r="P419" s="132"/>
    </row>
    <row r="420" spans="1:21">
      <c r="A420" s="19"/>
      <c r="B420" s="250" t="s">
        <v>35</v>
      </c>
      <c r="C420" s="250"/>
      <c r="D420" s="250"/>
      <c r="E420" s="152"/>
      <c r="F420" s="152">
        <f>F405+F406+F415+F419</f>
        <v>53.230769230769226</v>
      </c>
      <c r="G420" s="152">
        <f>G405+G406+G415+G419</f>
        <v>48.986153846153847</v>
      </c>
      <c r="H420" s="152">
        <f>H405+H406+H415+H419</f>
        <v>206.29076923076923</v>
      </c>
      <c r="I420" s="152">
        <f>I405+I406+I415+I419</f>
        <v>1470.1846153846154</v>
      </c>
      <c r="J420" s="152">
        <f>J405+J406+J415+J419</f>
        <v>72.653076923076924</v>
      </c>
      <c r="L420" s="132"/>
      <c r="M420" s="132"/>
      <c r="N420" s="132"/>
      <c r="O420" s="132"/>
      <c r="P420" s="132"/>
    </row>
    <row r="421" spans="1:21">
      <c r="A421" s="225" t="s">
        <v>253</v>
      </c>
      <c r="B421" s="225"/>
      <c r="C421" s="225"/>
      <c r="D421" s="225"/>
      <c r="E421" s="225"/>
      <c r="F421" s="225"/>
      <c r="G421" s="225"/>
      <c r="H421" s="225"/>
      <c r="I421" s="225"/>
      <c r="J421" s="225"/>
      <c r="L421" s="132"/>
      <c r="M421" s="132"/>
      <c r="N421" s="132"/>
      <c r="O421" s="132"/>
      <c r="P421" s="132"/>
    </row>
    <row r="422" spans="1:21">
      <c r="A422" s="19"/>
      <c r="B422" s="215" t="s">
        <v>11</v>
      </c>
      <c r="C422" s="216"/>
      <c r="D422" s="217"/>
      <c r="E422" s="16"/>
      <c r="F422" s="16"/>
      <c r="G422" s="16"/>
      <c r="H422" s="16"/>
      <c r="I422" s="16"/>
      <c r="J422" s="16"/>
      <c r="L422" s="132"/>
      <c r="M422" s="132"/>
      <c r="N422" s="132"/>
      <c r="O422" s="132"/>
      <c r="P422" s="132"/>
    </row>
    <row r="423" spans="1:21">
      <c r="A423" s="3" t="s">
        <v>216</v>
      </c>
      <c r="B423" s="209" t="s">
        <v>215</v>
      </c>
      <c r="C423" s="209"/>
      <c r="D423" s="209"/>
      <c r="E423" s="169">
        <v>150</v>
      </c>
      <c r="F423" s="16">
        <v>25.3</v>
      </c>
      <c r="G423" s="16">
        <v>14.4</v>
      </c>
      <c r="H423" s="16">
        <v>19.8</v>
      </c>
      <c r="I423" s="16">
        <v>313.5</v>
      </c>
      <c r="J423" s="16">
        <v>0.2</v>
      </c>
      <c r="L423" s="132"/>
      <c r="M423" s="132"/>
      <c r="N423" s="132"/>
      <c r="O423" s="132"/>
      <c r="P423" s="132"/>
    </row>
    <row r="424" spans="1:21">
      <c r="A424" s="3" t="s">
        <v>44</v>
      </c>
      <c r="B424" s="209" t="s">
        <v>43</v>
      </c>
      <c r="C424" s="209"/>
      <c r="D424" s="209"/>
      <c r="E424" s="161">
        <v>180</v>
      </c>
      <c r="F424" s="16">
        <v>3.51</v>
      </c>
      <c r="G424" s="16">
        <v>3.15</v>
      </c>
      <c r="H424" s="16">
        <v>20.61</v>
      </c>
      <c r="I424" s="16">
        <v>121.5</v>
      </c>
      <c r="J424" s="16">
        <v>0.26</v>
      </c>
      <c r="L424" s="132"/>
      <c r="M424" s="132"/>
      <c r="N424" s="132"/>
      <c r="O424" s="132"/>
      <c r="P424" s="132"/>
    </row>
    <row r="425" spans="1:21">
      <c r="A425" s="3" t="s">
        <v>21</v>
      </c>
      <c r="B425" s="209" t="s">
        <v>20</v>
      </c>
      <c r="C425" s="209"/>
      <c r="D425" s="209"/>
      <c r="E425" s="6" t="s">
        <v>204</v>
      </c>
      <c r="F425" s="16">
        <v>2.2999999999999998</v>
      </c>
      <c r="G425" s="16">
        <v>3</v>
      </c>
      <c r="H425" s="16">
        <v>17.3</v>
      </c>
      <c r="I425" s="16">
        <v>135.4</v>
      </c>
      <c r="J425" s="16">
        <v>0</v>
      </c>
      <c r="K425" s="107"/>
      <c r="L425" s="7"/>
      <c r="M425" s="7"/>
      <c r="N425" s="7"/>
      <c r="O425" s="7"/>
      <c r="P425" s="7"/>
    </row>
    <row r="426" spans="1:21">
      <c r="A426" s="19"/>
      <c r="B426" s="209" t="s">
        <v>22</v>
      </c>
      <c r="C426" s="209"/>
      <c r="D426" s="209"/>
      <c r="E426" s="152">
        <f t="shared" ref="E426:J426" si="49">SUM(E423:E425)</f>
        <v>330</v>
      </c>
      <c r="F426" s="152">
        <f t="shared" si="49"/>
        <v>31.110000000000003</v>
      </c>
      <c r="G426" s="152">
        <f t="shared" si="49"/>
        <v>20.55</v>
      </c>
      <c r="H426" s="152">
        <f t="shared" si="49"/>
        <v>57.709999999999994</v>
      </c>
      <c r="I426" s="152">
        <f t="shared" si="49"/>
        <v>570.4</v>
      </c>
      <c r="J426" s="152">
        <f t="shared" si="49"/>
        <v>0.46</v>
      </c>
      <c r="L426" s="132"/>
      <c r="M426" s="132"/>
      <c r="N426" s="132"/>
      <c r="O426" s="132"/>
      <c r="P426" s="132"/>
    </row>
    <row r="427" spans="1:21">
      <c r="A427" s="3" t="s">
        <v>24</v>
      </c>
      <c r="B427" s="210" t="s">
        <v>32</v>
      </c>
      <c r="C427" s="213"/>
      <c r="D427" s="213"/>
      <c r="E427" s="214"/>
      <c r="F427" s="152">
        <v>0.4</v>
      </c>
      <c r="G427" s="152">
        <v>0.4</v>
      </c>
      <c r="H427" s="152">
        <v>9.8000000000000007</v>
      </c>
      <c r="I427" s="152">
        <v>42.7</v>
      </c>
      <c r="J427" s="152">
        <v>10</v>
      </c>
      <c r="L427" s="132"/>
      <c r="M427" s="132"/>
      <c r="N427" s="132"/>
      <c r="O427" s="132"/>
      <c r="P427" s="132"/>
    </row>
    <row r="428" spans="1:21">
      <c r="A428" s="19"/>
      <c r="B428" s="225" t="s">
        <v>23</v>
      </c>
      <c r="C428" s="225"/>
      <c r="D428" s="225"/>
      <c r="E428" s="19"/>
      <c r="F428" s="19"/>
      <c r="G428" s="19"/>
      <c r="H428" s="19"/>
      <c r="I428" s="19"/>
      <c r="J428" s="19"/>
      <c r="L428" s="132"/>
      <c r="M428" s="132"/>
      <c r="N428" s="132"/>
      <c r="O428" s="132"/>
      <c r="P428" s="132"/>
    </row>
    <row r="429" spans="1:21" s="69" customFormat="1">
      <c r="A429" s="3" t="s">
        <v>106</v>
      </c>
      <c r="B429" s="209" t="s">
        <v>105</v>
      </c>
      <c r="C429" s="209"/>
      <c r="D429" s="209"/>
      <c r="E429" s="3">
        <v>60</v>
      </c>
      <c r="F429" s="16">
        <v>0.6</v>
      </c>
      <c r="G429" s="16">
        <v>6</v>
      </c>
      <c r="H429" s="16">
        <v>2.1</v>
      </c>
      <c r="I429" s="16">
        <v>65</v>
      </c>
      <c r="J429" s="16">
        <v>13.5</v>
      </c>
      <c r="K429" s="76"/>
      <c r="L429" s="193" t="s">
        <v>183</v>
      </c>
      <c r="M429" s="209" t="s">
        <v>141</v>
      </c>
      <c r="N429" s="209"/>
      <c r="O429" s="209"/>
      <c r="P429" s="16">
        <v>70</v>
      </c>
      <c r="Q429" s="16">
        <v>4.3680000000000003</v>
      </c>
      <c r="R429" s="16">
        <v>7.5119999999999996</v>
      </c>
      <c r="S429" s="16">
        <v>32.4</v>
      </c>
      <c r="T429" s="16">
        <v>214.79999999999998</v>
      </c>
      <c r="U429" s="16">
        <v>0</v>
      </c>
    </row>
    <row r="430" spans="1:21">
      <c r="A430" s="3"/>
      <c r="B430" s="210" t="s">
        <v>164</v>
      </c>
      <c r="C430" s="211"/>
      <c r="D430" s="212"/>
      <c r="E430" s="3"/>
      <c r="F430" s="16"/>
      <c r="G430" s="16"/>
      <c r="H430" s="16"/>
      <c r="I430" s="16"/>
      <c r="J430" s="16"/>
      <c r="K430" s="76"/>
      <c r="L430" s="132"/>
      <c r="M430" s="132"/>
      <c r="N430" s="132"/>
      <c r="O430" s="132"/>
      <c r="P430" s="132"/>
    </row>
    <row r="431" spans="1:21">
      <c r="A431" s="16" t="s">
        <v>181</v>
      </c>
      <c r="B431" s="282" t="s">
        <v>107</v>
      </c>
      <c r="C431" s="282"/>
      <c r="D431" s="282"/>
      <c r="E431" s="16">
        <v>180</v>
      </c>
      <c r="F431" s="16">
        <v>1.3</v>
      </c>
      <c r="G431" s="16">
        <v>4.5999999999999996</v>
      </c>
      <c r="H431" s="16">
        <v>7.4</v>
      </c>
      <c r="I431" s="16">
        <v>78.3</v>
      </c>
      <c r="J431" s="16">
        <v>6.2</v>
      </c>
      <c r="L431" s="132"/>
      <c r="M431" s="132"/>
      <c r="N431" s="132"/>
      <c r="O431" s="132"/>
      <c r="P431" s="132"/>
    </row>
    <row r="432" spans="1:21">
      <c r="A432" s="16" t="s">
        <v>71</v>
      </c>
      <c r="B432" s="282" t="s">
        <v>68</v>
      </c>
      <c r="C432" s="282"/>
      <c r="D432" s="282"/>
      <c r="E432" s="16">
        <v>80</v>
      </c>
      <c r="F432" s="16">
        <v>6.8</v>
      </c>
      <c r="G432" s="16">
        <v>3.7</v>
      </c>
      <c r="H432" s="16">
        <v>6.6</v>
      </c>
      <c r="I432" s="16">
        <v>90</v>
      </c>
      <c r="J432" s="16">
        <v>0.1</v>
      </c>
      <c r="L432" s="132"/>
      <c r="M432" s="132"/>
      <c r="N432" s="132"/>
      <c r="O432" s="132"/>
      <c r="P432" s="132"/>
    </row>
    <row r="433" spans="1:16">
      <c r="A433" s="16" t="s">
        <v>182</v>
      </c>
      <c r="B433" s="282" t="s">
        <v>69</v>
      </c>
      <c r="C433" s="282"/>
      <c r="D433" s="282"/>
      <c r="E433" s="16">
        <v>150</v>
      </c>
      <c r="F433" s="16">
        <v>3.2</v>
      </c>
      <c r="G433" s="16">
        <v>9.4</v>
      </c>
      <c r="H433" s="16">
        <v>23.3</v>
      </c>
      <c r="I433" s="16">
        <v>186</v>
      </c>
      <c r="J433" s="16">
        <v>10.9</v>
      </c>
      <c r="L433" s="132"/>
      <c r="M433" s="132"/>
      <c r="N433" s="132"/>
      <c r="O433" s="132"/>
      <c r="P433" s="132"/>
    </row>
    <row r="434" spans="1:16">
      <c r="A434" s="16"/>
      <c r="B434" s="282" t="s">
        <v>70</v>
      </c>
      <c r="C434" s="282"/>
      <c r="D434" s="282"/>
      <c r="E434" s="16"/>
      <c r="F434" s="16"/>
      <c r="G434" s="16"/>
      <c r="H434" s="16"/>
      <c r="I434" s="16"/>
      <c r="J434" s="16"/>
      <c r="L434" s="132"/>
      <c r="M434" s="132"/>
      <c r="N434" s="132"/>
      <c r="O434" s="132"/>
      <c r="P434" s="132"/>
    </row>
    <row r="435" spans="1:16">
      <c r="A435" s="16" t="s">
        <v>49</v>
      </c>
      <c r="B435" s="282" t="s">
        <v>50</v>
      </c>
      <c r="C435" s="282"/>
      <c r="D435" s="282"/>
      <c r="E435" s="16">
        <v>200</v>
      </c>
      <c r="F435" s="16">
        <v>0.5</v>
      </c>
      <c r="G435" s="16">
        <v>0</v>
      </c>
      <c r="H435" s="16">
        <v>18.3</v>
      </c>
      <c r="I435" s="16">
        <v>72</v>
      </c>
      <c r="J435" s="16">
        <v>50.1</v>
      </c>
      <c r="L435" s="132"/>
      <c r="M435" s="132"/>
      <c r="N435" s="132"/>
      <c r="O435" s="132"/>
      <c r="P435" s="132"/>
    </row>
    <row r="436" spans="1:16">
      <c r="A436" s="16"/>
      <c r="B436" s="282" t="s">
        <v>28</v>
      </c>
      <c r="C436" s="282"/>
      <c r="D436" s="282"/>
      <c r="E436" s="16">
        <v>30</v>
      </c>
      <c r="F436" s="16">
        <v>2.2999999999999998</v>
      </c>
      <c r="G436" s="16">
        <v>0.21</v>
      </c>
      <c r="H436" s="16">
        <v>14.4</v>
      </c>
      <c r="I436" s="16">
        <v>70.8</v>
      </c>
      <c r="J436" s="16">
        <v>0</v>
      </c>
      <c r="L436" s="132"/>
      <c r="M436" s="132"/>
      <c r="N436" s="132"/>
      <c r="O436" s="132"/>
      <c r="P436" s="132"/>
    </row>
    <row r="437" spans="1:16">
      <c r="A437" s="16"/>
      <c r="B437" s="282" t="s">
        <v>29</v>
      </c>
      <c r="C437" s="282"/>
      <c r="D437" s="282"/>
      <c r="E437" s="16">
        <v>35</v>
      </c>
      <c r="F437" s="16">
        <v>2.2999999999999998</v>
      </c>
      <c r="G437" s="16">
        <v>0.42</v>
      </c>
      <c r="H437" s="16">
        <v>11.7</v>
      </c>
      <c r="I437" s="16">
        <v>60.8</v>
      </c>
      <c r="J437" s="16">
        <v>0</v>
      </c>
      <c r="L437" s="132"/>
      <c r="M437" s="132"/>
      <c r="N437" s="132"/>
      <c r="O437" s="132"/>
      <c r="P437" s="132"/>
    </row>
    <row r="438" spans="1:16">
      <c r="A438" s="16"/>
      <c r="B438" s="282" t="s">
        <v>22</v>
      </c>
      <c r="C438" s="282"/>
      <c r="D438" s="282"/>
      <c r="E438" s="152">
        <f t="shared" ref="E438:J438" si="50">SUM(E429:E437)</f>
        <v>735</v>
      </c>
      <c r="F438" s="152">
        <f t="shared" si="50"/>
        <v>17</v>
      </c>
      <c r="G438" s="152">
        <f t="shared" si="50"/>
        <v>24.330000000000005</v>
      </c>
      <c r="H438" s="152">
        <f t="shared" si="50"/>
        <v>83.800000000000011</v>
      </c>
      <c r="I438" s="152">
        <f t="shared" si="50"/>
        <v>622.9</v>
      </c>
      <c r="J438" s="152">
        <f t="shared" si="50"/>
        <v>80.800000000000011</v>
      </c>
      <c r="L438" s="132"/>
      <c r="M438" s="132"/>
      <c r="N438" s="132"/>
      <c r="O438" s="132"/>
      <c r="P438" s="132"/>
    </row>
    <row r="439" spans="1:16">
      <c r="A439" s="16"/>
      <c r="B439" s="288" t="s">
        <v>33</v>
      </c>
      <c r="C439" s="289"/>
      <c r="D439" s="290"/>
      <c r="E439" s="16"/>
      <c r="F439" s="16"/>
      <c r="G439" s="16"/>
      <c r="H439" s="16"/>
      <c r="I439" s="16"/>
      <c r="J439" s="16"/>
      <c r="L439" s="132"/>
      <c r="M439" s="132"/>
      <c r="N439" s="132"/>
      <c r="O439" s="132"/>
      <c r="P439" s="132"/>
    </row>
    <row r="440" spans="1:16" s="133" customFormat="1">
      <c r="A440" s="193" t="s">
        <v>38</v>
      </c>
      <c r="B440" s="188" t="s">
        <v>36</v>
      </c>
      <c r="C440" s="188"/>
      <c r="D440" s="188"/>
      <c r="E440" s="16">
        <v>180</v>
      </c>
      <c r="F440" s="16">
        <v>2.9</v>
      </c>
      <c r="G440" s="16">
        <v>3</v>
      </c>
      <c r="H440" s="16">
        <v>11.2</v>
      </c>
      <c r="I440" s="16">
        <v>85</v>
      </c>
      <c r="J440" s="16">
        <v>0.3</v>
      </c>
      <c r="L440" s="132"/>
      <c r="M440" s="132"/>
      <c r="N440" s="132"/>
      <c r="O440" s="132"/>
      <c r="P440" s="132"/>
    </row>
    <row r="441" spans="1:16">
      <c r="A441" s="16"/>
      <c r="B441" s="210"/>
      <c r="C441" s="211"/>
      <c r="D441" s="212"/>
      <c r="E441" s="135"/>
      <c r="F441" s="16"/>
      <c r="G441" s="16"/>
      <c r="H441" s="16"/>
      <c r="I441" s="16"/>
      <c r="J441" s="16"/>
      <c r="L441" s="132"/>
      <c r="M441" s="132"/>
      <c r="N441" s="132"/>
      <c r="O441" s="132"/>
      <c r="P441" s="132"/>
    </row>
    <row r="442" spans="1:16">
      <c r="A442" s="56" t="s">
        <v>189</v>
      </c>
      <c r="B442" s="210" t="s">
        <v>163</v>
      </c>
      <c r="C442" s="211"/>
      <c r="D442" s="212"/>
      <c r="E442" s="16">
        <v>65</v>
      </c>
      <c r="F442" s="16">
        <v>4.0740740740740744</v>
      </c>
      <c r="G442" s="16">
        <v>2.9629629629629628</v>
      </c>
      <c r="H442" s="16">
        <v>22.222222222222221</v>
      </c>
      <c r="I442" s="16">
        <v>131.48148148148147</v>
      </c>
      <c r="J442" s="16">
        <v>0.37037037037037035</v>
      </c>
      <c r="L442" s="132"/>
      <c r="M442" s="132"/>
      <c r="N442" s="132"/>
      <c r="O442" s="132"/>
      <c r="P442" s="132"/>
    </row>
    <row r="443" spans="1:16">
      <c r="A443" s="16"/>
      <c r="B443" s="282" t="s">
        <v>22</v>
      </c>
      <c r="C443" s="282"/>
      <c r="D443" s="282"/>
      <c r="E443" s="152">
        <f t="shared" ref="E443:J443" si="51">SUM(E440:E442)</f>
        <v>245</v>
      </c>
      <c r="F443" s="152">
        <f t="shared" si="51"/>
        <v>6.9740740740740748</v>
      </c>
      <c r="G443" s="152">
        <f t="shared" si="51"/>
        <v>5.9629629629629628</v>
      </c>
      <c r="H443" s="152">
        <f t="shared" si="51"/>
        <v>33.422222222222217</v>
      </c>
      <c r="I443" s="152">
        <f t="shared" si="51"/>
        <v>216.48148148148147</v>
      </c>
      <c r="J443" s="152">
        <f t="shared" si="51"/>
        <v>0.67037037037037028</v>
      </c>
      <c r="L443" s="132"/>
      <c r="M443" s="132"/>
      <c r="N443" s="132"/>
      <c r="O443" s="132"/>
      <c r="P443" s="132"/>
    </row>
    <row r="444" spans="1:16">
      <c r="A444" s="16"/>
      <c r="B444" s="291" t="s">
        <v>35</v>
      </c>
      <c r="C444" s="292"/>
      <c r="D444" s="293"/>
      <c r="E444" s="152"/>
      <c r="F444" s="152">
        <f>F426+F427+F438+F443</f>
        <v>55.48407407407408</v>
      </c>
      <c r="G444" s="152">
        <f t="shared" ref="G444:J444" si="52">G426+G427+G438+G443</f>
        <v>51.242962962962963</v>
      </c>
      <c r="H444" s="152">
        <f t="shared" si="52"/>
        <v>184.73222222222222</v>
      </c>
      <c r="I444" s="152">
        <f t="shared" si="52"/>
        <v>1452.4814814814815</v>
      </c>
      <c r="J444" s="152">
        <f t="shared" si="52"/>
        <v>91.930370370370383</v>
      </c>
      <c r="L444" s="132"/>
      <c r="M444" s="132"/>
      <c r="N444" s="132"/>
      <c r="O444" s="132"/>
      <c r="P444" s="132"/>
    </row>
    <row r="445" spans="1:16">
      <c r="A445" s="225" t="s">
        <v>254</v>
      </c>
      <c r="B445" s="225"/>
      <c r="C445" s="225"/>
      <c r="D445" s="225"/>
      <c r="E445" s="225"/>
      <c r="F445" s="225"/>
      <c r="G445" s="225"/>
      <c r="H445" s="225"/>
      <c r="I445" s="225"/>
      <c r="J445" s="225"/>
      <c r="L445" s="132"/>
      <c r="M445" s="132"/>
      <c r="N445" s="132"/>
      <c r="O445" s="132"/>
      <c r="P445" s="132"/>
    </row>
    <row r="446" spans="1:16">
      <c r="A446" s="17"/>
      <c r="B446" s="215" t="s">
        <v>11</v>
      </c>
      <c r="C446" s="216"/>
      <c r="D446" s="217"/>
      <c r="E446" s="16"/>
      <c r="F446" s="16"/>
      <c r="G446" s="16"/>
      <c r="H446" s="16"/>
      <c r="I446" s="16"/>
      <c r="J446" s="16"/>
      <c r="L446" s="132"/>
      <c r="M446" s="132"/>
      <c r="N446" s="132"/>
      <c r="O446" s="132"/>
      <c r="P446" s="132"/>
    </row>
    <row r="447" spans="1:16">
      <c r="A447" s="16" t="s">
        <v>73</v>
      </c>
      <c r="B447" s="282" t="s">
        <v>72</v>
      </c>
      <c r="C447" s="282"/>
      <c r="D447" s="282"/>
      <c r="E447" s="16"/>
      <c r="F447" s="16"/>
      <c r="G447" s="16"/>
      <c r="H447" s="16"/>
      <c r="I447" s="16"/>
      <c r="J447" s="16"/>
      <c r="L447" s="132"/>
      <c r="M447" s="132"/>
      <c r="N447" s="132"/>
      <c r="O447" s="132"/>
      <c r="P447" s="132"/>
    </row>
    <row r="448" spans="1:16">
      <c r="A448" s="16"/>
      <c r="B448" s="282" t="s">
        <v>157</v>
      </c>
      <c r="C448" s="282"/>
      <c r="D448" s="282"/>
      <c r="E448" s="16">
        <v>180</v>
      </c>
      <c r="F448" s="16">
        <v>5.76</v>
      </c>
      <c r="G448" s="16">
        <v>6.66</v>
      </c>
      <c r="H448" s="16">
        <v>24.4</v>
      </c>
      <c r="I448" s="16">
        <v>181.8</v>
      </c>
      <c r="J448" s="16">
        <v>0.42</v>
      </c>
      <c r="L448" s="132"/>
      <c r="M448" s="132"/>
      <c r="N448" s="132"/>
      <c r="O448" s="132"/>
      <c r="P448" s="132"/>
    </row>
    <row r="449" spans="1:16">
      <c r="A449" s="6" t="s">
        <v>15</v>
      </c>
      <c r="B449" s="209" t="s">
        <v>13</v>
      </c>
      <c r="C449" s="209"/>
      <c r="D449" s="209"/>
      <c r="E449" s="3">
        <v>180</v>
      </c>
      <c r="F449" s="16">
        <v>2.7</v>
      </c>
      <c r="G449" s="16">
        <v>2.61</v>
      </c>
      <c r="H449" s="16">
        <v>12.06</v>
      </c>
      <c r="I449" s="16">
        <v>80.099999999999994</v>
      </c>
      <c r="J449" s="16">
        <v>0.45</v>
      </c>
      <c r="L449" s="132"/>
      <c r="M449" s="132"/>
      <c r="N449" s="132"/>
      <c r="O449" s="132"/>
      <c r="P449" s="132"/>
    </row>
    <row r="450" spans="1:16">
      <c r="A450" s="3"/>
      <c r="B450" s="209" t="s">
        <v>14</v>
      </c>
      <c r="C450" s="209"/>
      <c r="D450" s="209"/>
      <c r="E450" s="3"/>
      <c r="F450" s="16"/>
      <c r="G450" s="16"/>
      <c r="H450" s="16"/>
      <c r="I450" s="16"/>
      <c r="J450" s="16"/>
      <c r="L450" s="132"/>
      <c r="M450" s="132"/>
      <c r="N450" s="132"/>
      <c r="O450" s="132"/>
      <c r="P450" s="132"/>
    </row>
    <row r="451" spans="1:16" s="69" customFormat="1">
      <c r="A451" s="3" t="s">
        <v>21</v>
      </c>
      <c r="B451" s="209" t="s">
        <v>20</v>
      </c>
      <c r="C451" s="209"/>
      <c r="D451" s="209"/>
      <c r="E451" s="6" t="s">
        <v>204</v>
      </c>
      <c r="F451" s="16">
        <v>2.2999999999999998</v>
      </c>
      <c r="G451" s="16">
        <v>3</v>
      </c>
      <c r="H451" s="16">
        <v>17.3</v>
      </c>
      <c r="I451" s="16">
        <v>135.4</v>
      </c>
      <c r="J451" s="16">
        <v>0</v>
      </c>
      <c r="L451" s="7"/>
      <c r="M451" s="7"/>
      <c r="N451" s="7"/>
      <c r="O451" s="7"/>
      <c r="P451" s="7"/>
    </row>
    <row r="452" spans="1:16" s="69" customFormat="1">
      <c r="A452" s="3"/>
      <c r="B452" s="210"/>
      <c r="C452" s="211"/>
      <c r="D452" s="212"/>
      <c r="E452" s="3"/>
      <c r="F452" s="16"/>
      <c r="G452" s="16"/>
      <c r="H452" s="16"/>
      <c r="I452" s="16"/>
      <c r="J452" s="16"/>
      <c r="L452" s="132"/>
      <c r="M452" s="132"/>
      <c r="N452" s="132"/>
      <c r="O452" s="132"/>
      <c r="P452" s="132"/>
    </row>
    <row r="453" spans="1:16">
      <c r="A453" s="3"/>
      <c r="B453" s="210" t="s">
        <v>22</v>
      </c>
      <c r="C453" s="211"/>
      <c r="D453" s="212"/>
      <c r="E453" s="128">
        <f t="shared" ref="E453:J453" si="53">SUM(E448:E452)</f>
        <v>360</v>
      </c>
      <c r="F453" s="152">
        <f t="shared" si="53"/>
        <v>10.760000000000002</v>
      </c>
      <c r="G453" s="152">
        <f t="shared" si="53"/>
        <v>12.27</v>
      </c>
      <c r="H453" s="152">
        <f t="shared" si="53"/>
        <v>53.760000000000005</v>
      </c>
      <c r="I453" s="152">
        <f t="shared" si="53"/>
        <v>397.29999999999995</v>
      </c>
      <c r="J453" s="152">
        <f t="shared" si="53"/>
        <v>0.87</v>
      </c>
      <c r="L453" s="132"/>
      <c r="M453" s="132"/>
      <c r="N453" s="132"/>
      <c r="O453" s="132"/>
      <c r="P453" s="132"/>
    </row>
    <row r="454" spans="1:16">
      <c r="A454" s="3" t="s">
        <v>24</v>
      </c>
      <c r="B454" s="210" t="s">
        <v>32</v>
      </c>
      <c r="C454" s="213"/>
      <c r="D454" s="213"/>
      <c r="E454" s="214"/>
      <c r="F454" s="152">
        <v>0.4</v>
      </c>
      <c r="G454" s="152">
        <v>0.4</v>
      </c>
      <c r="H454" s="152">
        <v>9.8000000000000007</v>
      </c>
      <c r="I454" s="152">
        <v>42.7</v>
      </c>
      <c r="J454" s="152">
        <v>10</v>
      </c>
      <c r="L454" s="132"/>
      <c r="M454" s="132"/>
      <c r="N454" s="132"/>
      <c r="O454" s="132"/>
      <c r="P454" s="132"/>
    </row>
    <row r="455" spans="1:16" s="69" customFormat="1">
      <c r="A455" s="3"/>
      <c r="B455" s="225" t="s">
        <v>23</v>
      </c>
      <c r="C455" s="225"/>
      <c r="D455" s="225"/>
      <c r="E455" s="68"/>
      <c r="F455" s="16"/>
      <c r="G455" s="16"/>
      <c r="H455" s="16"/>
      <c r="I455" s="16"/>
      <c r="J455" s="16"/>
      <c r="L455" s="132"/>
      <c r="M455" s="132"/>
      <c r="N455" s="132"/>
      <c r="O455" s="132"/>
      <c r="P455" s="132"/>
    </row>
    <row r="456" spans="1:16" s="69" customFormat="1">
      <c r="A456" s="3" t="s">
        <v>184</v>
      </c>
      <c r="B456" s="244" t="s">
        <v>165</v>
      </c>
      <c r="C456" s="245"/>
      <c r="D456" s="246"/>
      <c r="E456" s="68"/>
      <c r="F456" s="16"/>
      <c r="G456" s="16"/>
      <c r="H456" s="16"/>
      <c r="I456" s="16"/>
      <c r="J456" s="16"/>
      <c r="L456" s="132"/>
      <c r="M456" s="132"/>
      <c r="N456" s="132"/>
      <c r="O456" s="132"/>
      <c r="P456" s="132"/>
    </row>
    <row r="457" spans="1:16">
      <c r="A457" s="16"/>
      <c r="B457" s="227" t="s">
        <v>166</v>
      </c>
      <c r="C457" s="228"/>
      <c r="D457" s="229"/>
      <c r="E457" s="16">
        <v>60</v>
      </c>
      <c r="F457" s="16">
        <v>2.2999999999999998</v>
      </c>
      <c r="G457" s="16">
        <v>3.9</v>
      </c>
      <c r="H457" s="72">
        <v>5.5</v>
      </c>
      <c r="I457" s="16">
        <v>66</v>
      </c>
      <c r="J457" s="16">
        <v>4</v>
      </c>
      <c r="L457" s="132"/>
      <c r="M457" s="132"/>
      <c r="N457" s="132"/>
      <c r="O457" s="132"/>
      <c r="P457" s="132"/>
    </row>
    <row r="458" spans="1:16">
      <c r="A458" s="64" t="s">
        <v>144</v>
      </c>
      <c r="B458" s="209" t="s">
        <v>143</v>
      </c>
      <c r="C458" s="209"/>
      <c r="D458" s="209"/>
      <c r="E458" s="16">
        <v>180</v>
      </c>
      <c r="F458" s="16">
        <v>1.4</v>
      </c>
      <c r="G458" s="16">
        <v>3.9</v>
      </c>
      <c r="H458" s="16">
        <v>7</v>
      </c>
      <c r="I458" s="16">
        <v>68.400000000000006</v>
      </c>
      <c r="J458" s="16">
        <v>8.6</v>
      </c>
      <c r="L458" s="132"/>
      <c r="M458" s="132"/>
      <c r="N458" s="132"/>
      <c r="O458" s="132"/>
      <c r="P458" s="132"/>
    </row>
    <row r="459" spans="1:16">
      <c r="A459" s="16" t="s">
        <v>76</v>
      </c>
      <c r="B459" s="282" t="s">
        <v>75</v>
      </c>
      <c r="C459" s="282"/>
      <c r="D459" s="282"/>
      <c r="E459" s="16">
        <v>80</v>
      </c>
      <c r="F459" s="16">
        <v>13.1</v>
      </c>
      <c r="G459" s="16">
        <v>12.9</v>
      </c>
      <c r="H459" s="16">
        <v>5.9</v>
      </c>
      <c r="I459" s="16">
        <v>192</v>
      </c>
      <c r="J459" s="16">
        <v>0.87</v>
      </c>
      <c r="K459" s="113"/>
      <c r="L459" s="132"/>
      <c r="M459" s="132"/>
      <c r="N459" s="132"/>
      <c r="O459" s="132"/>
      <c r="P459" s="132"/>
    </row>
    <row r="460" spans="1:16">
      <c r="A460" s="16"/>
      <c r="B460" s="282" t="s">
        <v>277</v>
      </c>
      <c r="C460" s="282"/>
      <c r="D460" s="282"/>
      <c r="E460" s="16"/>
      <c r="F460" s="16"/>
      <c r="G460" s="16"/>
      <c r="H460" s="16"/>
      <c r="I460" s="16"/>
      <c r="J460" s="16"/>
      <c r="L460" s="132"/>
      <c r="M460" s="132"/>
      <c r="N460" s="132"/>
      <c r="O460" s="132"/>
      <c r="P460" s="132"/>
    </row>
    <row r="461" spans="1:16">
      <c r="A461" s="19" t="s">
        <v>41</v>
      </c>
      <c r="B461" s="230" t="s">
        <v>42</v>
      </c>
      <c r="C461" s="230"/>
      <c r="D461" s="230"/>
      <c r="E461" s="16">
        <v>150</v>
      </c>
      <c r="F461" s="16">
        <v>3.1</v>
      </c>
      <c r="G461" s="16">
        <v>4.2</v>
      </c>
      <c r="H461" s="16">
        <v>20.6</v>
      </c>
      <c r="I461" s="16">
        <v>135</v>
      </c>
      <c r="J461" s="16">
        <v>10.74</v>
      </c>
      <c r="L461" s="132"/>
      <c r="M461" s="132"/>
      <c r="N461" s="132"/>
      <c r="O461" s="132"/>
      <c r="P461" s="132"/>
    </row>
    <row r="462" spans="1:16">
      <c r="A462" s="183" t="s">
        <v>49</v>
      </c>
      <c r="B462" s="230" t="s">
        <v>50</v>
      </c>
      <c r="C462" s="230"/>
      <c r="D462" s="230"/>
      <c r="E462" s="16">
        <v>200</v>
      </c>
      <c r="F462" s="16">
        <v>0.3</v>
      </c>
      <c r="G462" s="16">
        <v>0</v>
      </c>
      <c r="H462" s="16">
        <v>18.399999999999999</v>
      </c>
      <c r="I462" s="16">
        <v>71</v>
      </c>
      <c r="J462" s="16">
        <v>50</v>
      </c>
      <c r="L462" s="132"/>
      <c r="M462" s="132"/>
      <c r="N462" s="132"/>
      <c r="O462" s="132"/>
      <c r="P462" s="132"/>
    </row>
    <row r="463" spans="1:16">
      <c r="A463" s="3"/>
      <c r="B463" s="209" t="s">
        <v>28</v>
      </c>
      <c r="C463" s="209"/>
      <c r="D463" s="209"/>
      <c r="E463" s="19">
        <v>30</v>
      </c>
      <c r="F463" s="16">
        <v>2.2999999999999998</v>
      </c>
      <c r="G463" s="16">
        <v>0.21</v>
      </c>
      <c r="H463" s="16">
        <v>14.4</v>
      </c>
      <c r="I463" s="16">
        <v>70.8</v>
      </c>
      <c r="J463" s="16">
        <v>0</v>
      </c>
      <c r="L463" s="132"/>
      <c r="M463" s="132"/>
      <c r="N463" s="132"/>
      <c r="O463" s="132"/>
      <c r="P463" s="132"/>
    </row>
    <row r="464" spans="1:16">
      <c r="A464" s="3"/>
      <c r="B464" s="209" t="s">
        <v>29</v>
      </c>
      <c r="C464" s="209"/>
      <c r="D464" s="209"/>
      <c r="E464" s="19">
        <v>35</v>
      </c>
      <c r="F464" s="16">
        <v>2.2999999999999998</v>
      </c>
      <c r="G464" s="16">
        <v>0.42</v>
      </c>
      <c r="H464" s="16">
        <v>11.7</v>
      </c>
      <c r="I464" s="16">
        <v>60.8</v>
      </c>
      <c r="J464" s="16">
        <v>0</v>
      </c>
      <c r="L464" s="132"/>
      <c r="M464" s="132"/>
      <c r="N464" s="132"/>
      <c r="O464" s="132"/>
      <c r="P464" s="132"/>
    </row>
    <row r="465" spans="1:20">
      <c r="A465" s="16"/>
      <c r="B465" s="282" t="s">
        <v>22</v>
      </c>
      <c r="C465" s="282"/>
      <c r="D465" s="282"/>
      <c r="E465" s="152">
        <f>SUM(E456:E464)</f>
        <v>735</v>
      </c>
      <c r="F465" s="152">
        <f>SUM(F457:F464)</f>
        <v>24.800000000000004</v>
      </c>
      <c r="G465" s="152">
        <f>SUM(G457:G464)</f>
        <v>25.53</v>
      </c>
      <c r="H465" s="152">
        <f>SUM(H457:H464)</f>
        <v>83.5</v>
      </c>
      <c r="I465" s="152">
        <f>SUM(I457:I464)</f>
        <v>663.99999999999989</v>
      </c>
      <c r="J465" s="152">
        <f>SUM(J457:J464)</f>
        <v>74.210000000000008</v>
      </c>
      <c r="L465" s="132"/>
      <c r="M465" s="132"/>
      <c r="N465" s="132"/>
      <c r="O465" s="132"/>
      <c r="P465" s="132"/>
    </row>
    <row r="466" spans="1:20">
      <c r="A466" s="16"/>
      <c r="B466" s="288" t="s">
        <v>33</v>
      </c>
      <c r="C466" s="289"/>
      <c r="D466" s="290"/>
      <c r="E466" s="16"/>
      <c r="F466" s="16"/>
      <c r="G466" s="16"/>
      <c r="H466" s="16"/>
      <c r="I466" s="16"/>
      <c r="J466" s="16"/>
      <c r="L466" s="132"/>
      <c r="M466" s="132"/>
      <c r="N466" s="132"/>
      <c r="O466" s="132"/>
      <c r="P466" s="132"/>
    </row>
    <row r="467" spans="1:20">
      <c r="A467" s="16" t="s">
        <v>185</v>
      </c>
      <c r="B467" s="282" t="s">
        <v>276</v>
      </c>
      <c r="C467" s="282"/>
      <c r="D467" s="282"/>
      <c r="E467" s="16">
        <v>70</v>
      </c>
      <c r="F467" s="16">
        <v>9</v>
      </c>
      <c r="G467" s="16">
        <v>6</v>
      </c>
      <c r="H467" s="16">
        <v>26.8</v>
      </c>
      <c r="I467" s="16">
        <v>197</v>
      </c>
      <c r="J467" s="16">
        <v>0</v>
      </c>
      <c r="L467" s="132"/>
      <c r="M467" s="132"/>
      <c r="N467" s="132"/>
      <c r="O467" s="132"/>
      <c r="P467" s="132"/>
    </row>
    <row r="468" spans="1:20">
      <c r="A468" s="3" t="s">
        <v>201</v>
      </c>
      <c r="B468" s="209" t="s">
        <v>202</v>
      </c>
      <c r="C468" s="209"/>
      <c r="D468" s="209"/>
      <c r="E468" s="3">
        <v>200</v>
      </c>
      <c r="F468" s="16">
        <v>0</v>
      </c>
      <c r="G468" s="16">
        <v>0</v>
      </c>
      <c r="H468" s="16">
        <v>9.1</v>
      </c>
      <c r="I468" s="16">
        <v>35</v>
      </c>
      <c r="J468" s="16">
        <v>0</v>
      </c>
      <c r="L468" s="132"/>
      <c r="M468" s="132"/>
      <c r="N468" s="132"/>
      <c r="O468" s="132"/>
      <c r="P468" s="132"/>
    </row>
    <row r="469" spans="1:20">
      <c r="A469" s="16"/>
      <c r="B469" s="282" t="s">
        <v>22</v>
      </c>
      <c r="C469" s="282"/>
      <c r="D469" s="282"/>
      <c r="E469" s="152">
        <f t="shared" ref="E469:J469" si="54">SUM(E467:E468)</f>
        <v>270</v>
      </c>
      <c r="F469" s="152">
        <f t="shared" si="54"/>
        <v>9</v>
      </c>
      <c r="G469" s="152">
        <f t="shared" si="54"/>
        <v>6</v>
      </c>
      <c r="H469" s="152">
        <f t="shared" si="54"/>
        <v>35.9</v>
      </c>
      <c r="I469" s="152">
        <f t="shared" si="54"/>
        <v>232</v>
      </c>
      <c r="J469" s="152">
        <f t="shared" si="54"/>
        <v>0</v>
      </c>
      <c r="L469" s="132"/>
      <c r="M469" s="132"/>
      <c r="N469" s="132"/>
      <c r="O469" s="132"/>
      <c r="P469" s="132"/>
    </row>
    <row r="470" spans="1:20">
      <c r="A470" s="16"/>
      <c r="B470" s="288" t="s">
        <v>35</v>
      </c>
      <c r="C470" s="289"/>
      <c r="D470" s="290"/>
      <c r="E470" s="152"/>
      <c r="F470" s="152">
        <f>F453+F454+F465+F469</f>
        <v>44.960000000000008</v>
      </c>
      <c r="G470" s="152">
        <f t="shared" ref="G470:J470" si="55">G453+G454+G465+G469</f>
        <v>44.2</v>
      </c>
      <c r="H470" s="152">
        <f t="shared" si="55"/>
        <v>182.96</v>
      </c>
      <c r="I470" s="152">
        <f t="shared" si="55"/>
        <v>1335.9999999999998</v>
      </c>
      <c r="J470" s="152">
        <f t="shared" si="55"/>
        <v>85.080000000000013</v>
      </c>
      <c r="L470" s="132"/>
      <c r="M470" s="132"/>
      <c r="N470" s="132"/>
      <c r="O470" s="132"/>
      <c r="P470" s="132"/>
    </row>
    <row r="471" spans="1:20">
      <c r="A471" s="225" t="s">
        <v>255</v>
      </c>
      <c r="B471" s="225"/>
      <c r="C471" s="225"/>
      <c r="D471" s="225"/>
      <c r="E471" s="225"/>
      <c r="F471" s="225"/>
      <c r="G471" s="225"/>
      <c r="H471" s="225"/>
      <c r="I471" s="225"/>
      <c r="J471" s="225"/>
      <c r="L471" s="132"/>
      <c r="M471" s="132"/>
      <c r="N471" s="132"/>
      <c r="O471" s="132"/>
      <c r="P471" s="132"/>
    </row>
    <row r="472" spans="1:20">
      <c r="A472" s="17"/>
      <c r="B472" s="215" t="s">
        <v>11</v>
      </c>
      <c r="C472" s="216"/>
      <c r="D472" s="217"/>
      <c r="E472" s="16"/>
      <c r="F472" s="16"/>
      <c r="G472" s="16"/>
      <c r="H472" s="16"/>
      <c r="I472" s="16"/>
      <c r="J472" s="16"/>
      <c r="L472" s="132"/>
      <c r="M472" s="132"/>
      <c r="N472" s="132"/>
      <c r="O472" s="132"/>
      <c r="P472" s="132"/>
    </row>
    <row r="473" spans="1:20">
      <c r="A473" s="16" t="s">
        <v>79</v>
      </c>
      <c r="B473" s="282" t="s">
        <v>85</v>
      </c>
      <c r="C473" s="282"/>
      <c r="D473" s="282"/>
      <c r="E473" s="16">
        <v>200</v>
      </c>
      <c r="F473" s="16">
        <v>5.0999999999999996</v>
      </c>
      <c r="G473" s="16">
        <v>5.9</v>
      </c>
      <c r="H473" s="16">
        <v>24.7</v>
      </c>
      <c r="I473" s="16">
        <v>172</v>
      </c>
      <c r="J473" s="16">
        <v>0.5</v>
      </c>
      <c r="K473" s="107"/>
      <c r="L473" s="7"/>
      <c r="M473" s="7"/>
      <c r="N473" s="7"/>
      <c r="O473" s="7"/>
      <c r="P473" s="7"/>
    </row>
    <row r="474" spans="1:20">
      <c r="A474" s="16"/>
      <c r="B474" s="282" t="s">
        <v>158</v>
      </c>
      <c r="C474" s="282"/>
      <c r="D474" s="282"/>
      <c r="E474" s="16"/>
      <c r="F474" s="16"/>
      <c r="G474" s="16"/>
      <c r="H474" s="16"/>
      <c r="I474" s="16"/>
      <c r="J474" s="16"/>
      <c r="K474" s="107"/>
      <c r="L474" s="132"/>
      <c r="M474" s="132"/>
      <c r="N474" s="132"/>
      <c r="O474" s="132"/>
      <c r="P474" s="132"/>
    </row>
    <row r="475" spans="1:20">
      <c r="A475" s="71" t="s">
        <v>38</v>
      </c>
      <c r="B475" s="209" t="s">
        <v>36</v>
      </c>
      <c r="C475" s="209"/>
      <c r="D475" s="209"/>
      <c r="E475" s="16">
        <v>180</v>
      </c>
      <c r="F475" s="16">
        <v>2.9</v>
      </c>
      <c r="G475" s="16">
        <v>3</v>
      </c>
      <c r="H475" s="16">
        <v>11.2</v>
      </c>
      <c r="I475" s="16">
        <v>85</v>
      </c>
      <c r="J475" s="16">
        <v>0.3</v>
      </c>
      <c r="K475" s="107"/>
      <c r="L475" s="7"/>
      <c r="M475" s="7"/>
      <c r="N475" s="7"/>
      <c r="O475" s="7"/>
      <c r="P475" s="7"/>
    </row>
    <row r="476" spans="1:20">
      <c r="A476" s="3" t="s">
        <v>93</v>
      </c>
      <c r="B476" s="169" t="s">
        <v>94</v>
      </c>
      <c r="C476" s="169"/>
      <c r="D476" s="169"/>
      <c r="E476" s="3" t="s">
        <v>74</v>
      </c>
      <c r="F476" s="16">
        <v>4.5</v>
      </c>
      <c r="G476" s="16">
        <v>2.2000000000000002</v>
      </c>
      <c r="H476" s="16">
        <v>16.3</v>
      </c>
      <c r="I476" s="16">
        <v>103</v>
      </c>
      <c r="J476" s="16">
        <v>0</v>
      </c>
      <c r="K476" s="107"/>
      <c r="L476" s="132"/>
      <c r="M476" s="132"/>
      <c r="N476" s="132"/>
      <c r="O476" s="132"/>
      <c r="P476" s="132"/>
    </row>
    <row r="477" spans="1:20">
      <c r="A477" s="16"/>
      <c r="B477" s="282" t="s">
        <v>22</v>
      </c>
      <c r="C477" s="282"/>
      <c r="D477" s="282"/>
      <c r="E477" s="152">
        <f t="shared" ref="E477:J477" si="56">SUM(E473:E476)</f>
        <v>380</v>
      </c>
      <c r="F477" s="152">
        <f t="shared" si="56"/>
        <v>12.5</v>
      </c>
      <c r="G477" s="152">
        <f t="shared" si="56"/>
        <v>11.100000000000001</v>
      </c>
      <c r="H477" s="152">
        <f t="shared" si="56"/>
        <v>52.2</v>
      </c>
      <c r="I477" s="152">
        <f t="shared" si="56"/>
        <v>360</v>
      </c>
      <c r="J477" s="152">
        <f t="shared" si="56"/>
        <v>0.8</v>
      </c>
      <c r="L477" s="132"/>
      <c r="M477" s="132"/>
      <c r="N477" s="132"/>
      <c r="O477" s="132"/>
      <c r="P477" s="132"/>
    </row>
    <row r="478" spans="1:20">
      <c r="A478" s="3" t="s">
        <v>24</v>
      </c>
      <c r="B478" s="210" t="s">
        <v>32</v>
      </c>
      <c r="C478" s="213"/>
      <c r="D478" s="213"/>
      <c r="E478" s="214"/>
      <c r="F478" s="152">
        <v>0.4</v>
      </c>
      <c r="G478" s="152">
        <v>0.4</v>
      </c>
      <c r="H478" s="152">
        <v>9.8000000000000007</v>
      </c>
      <c r="I478" s="152">
        <v>42.7</v>
      </c>
      <c r="J478" s="152">
        <v>10</v>
      </c>
      <c r="L478" s="7"/>
      <c r="M478" s="7"/>
      <c r="N478" s="7"/>
      <c r="O478" s="7"/>
      <c r="P478" s="7"/>
    </row>
    <row r="479" spans="1:20">
      <c r="A479" s="18"/>
      <c r="B479" s="225" t="s">
        <v>23</v>
      </c>
      <c r="C479" s="225"/>
      <c r="D479" s="225"/>
      <c r="E479" s="18"/>
      <c r="F479" s="18"/>
      <c r="G479" s="18"/>
      <c r="H479" s="18"/>
      <c r="I479" s="18"/>
      <c r="J479" s="104"/>
      <c r="L479" s="132"/>
      <c r="M479" s="132"/>
      <c r="N479" s="132"/>
      <c r="O479" s="132"/>
      <c r="P479" s="132"/>
    </row>
    <row r="480" spans="1:20">
      <c r="A480" s="180" t="s">
        <v>127</v>
      </c>
      <c r="B480" s="209" t="s">
        <v>25</v>
      </c>
      <c r="C480" s="209"/>
      <c r="D480" s="209"/>
      <c r="E480" s="16">
        <v>60</v>
      </c>
      <c r="F480" s="16">
        <v>0.7</v>
      </c>
      <c r="G480" s="16">
        <v>4.9000000000000004</v>
      </c>
      <c r="H480" s="16">
        <v>3.5</v>
      </c>
      <c r="I480" s="16">
        <v>61</v>
      </c>
      <c r="J480" s="16">
        <v>1.4</v>
      </c>
      <c r="K480" s="78"/>
      <c r="L480" s="78"/>
      <c r="M480" s="78"/>
      <c r="N480" s="78"/>
      <c r="O480" s="11"/>
      <c r="P480" s="11"/>
      <c r="Q480" s="11"/>
      <c r="R480" s="11"/>
      <c r="S480" s="11"/>
      <c r="T480" s="11"/>
    </row>
    <row r="481" spans="1:12">
      <c r="A481" s="106"/>
      <c r="B481" s="209" t="s">
        <v>159</v>
      </c>
      <c r="C481" s="209"/>
      <c r="D481" s="209"/>
      <c r="E481" s="16">
        <v>180</v>
      </c>
      <c r="F481" s="16">
        <v>2.4</v>
      </c>
      <c r="G481" s="16">
        <v>4</v>
      </c>
      <c r="H481" s="16">
        <v>14.7</v>
      </c>
      <c r="I481" s="16">
        <v>105.3</v>
      </c>
      <c r="J481" s="16">
        <v>4.7</v>
      </c>
    </row>
    <row r="482" spans="1:12">
      <c r="A482" s="106" t="s">
        <v>82</v>
      </c>
      <c r="B482" s="209" t="s">
        <v>81</v>
      </c>
      <c r="C482" s="209"/>
      <c r="D482" s="209"/>
      <c r="E482" s="16"/>
      <c r="F482" s="16"/>
      <c r="G482" s="16"/>
      <c r="H482" s="16"/>
      <c r="I482" s="16"/>
      <c r="J482" s="16"/>
    </row>
    <row r="483" spans="1:12">
      <c r="A483" s="106" t="s">
        <v>108</v>
      </c>
      <c r="B483" s="209" t="s">
        <v>109</v>
      </c>
      <c r="C483" s="209"/>
      <c r="D483" s="209"/>
      <c r="E483" s="16">
        <v>80</v>
      </c>
      <c r="F483" s="16">
        <v>14.3</v>
      </c>
      <c r="G483" s="16">
        <v>11.7</v>
      </c>
      <c r="H483" s="16">
        <v>11.9</v>
      </c>
      <c r="I483" s="16">
        <v>211</v>
      </c>
      <c r="J483" s="16">
        <v>0.3</v>
      </c>
    </row>
    <row r="484" spans="1:12">
      <c r="A484" s="205" t="s">
        <v>290</v>
      </c>
      <c r="B484" s="209" t="s">
        <v>83</v>
      </c>
      <c r="C484" s="209"/>
      <c r="D484" s="209"/>
      <c r="E484" s="16">
        <v>130</v>
      </c>
      <c r="F484" s="16">
        <v>2.68</v>
      </c>
      <c r="G484" s="16">
        <v>2.4</v>
      </c>
      <c r="H484" s="16">
        <v>11.4</v>
      </c>
      <c r="I484" s="16">
        <v>78.8</v>
      </c>
      <c r="J484" s="16">
        <v>10.57</v>
      </c>
    </row>
    <row r="485" spans="1:12">
      <c r="A485" s="183" t="s">
        <v>138</v>
      </c>
      <c r="B485" s="294" t="s">
        <v>278</v>
      </c>
      <c r="C485" s="294"/>
      <c r="D485" s="294"/>
      <c r="E485" s="16">
        <v>180</v>
      </c>
      <c r="F485" s="16">
        <v>0.2</v>
      </c>
      <c r="G485" s="16">
        <v>0.1</v>
      </c>
      <c r="H485" s="16">
        <v>15.03</v>
      </c>
      <c r="I485" s="16">
        <v>58.8</v>
      </c>
      <c r="J485" s="16">
        <v>80.099999999999994</v>
      </c>
    </row>
    <row r="486" spans="1:12">
      <c r="A486" s="106"/>
      <c r="B486" s="209" t="s">
        <v>28</v>
      </c>
      <c r="C486" s="209"/>
      <c r="D486" s="209"/>
      <c r="E486" s="19">
        <v>30</v>
      </c>
      <c r="F486" s="16">
        <v>2.2999999999999998</v>
      </c>
      <c r="G486" s="16">
        <v>0.21</v>
      </c>
      <c r="H486" s="16">
        <v>14.4</v>
      </c>
      <c r="I486" s="16">
        <v>70.8</v>
      </c>
      <c r="J486" s="16">
        <v>0</v>
      </c>
    </row>
    <row r="487" spans="1:12">
      <c r="A487" s="106"/>
      <c r="B487" s="209" t="s">
        <v>29</v>
      </c>
      <c r="C487" s="209"/>
      <c r="D487" s="209"/>
      <c r="E487" s="19">
        <v>35</v>
      </c>
      <c r="F487" s="16">
        <v>2.2999999999999998</v>
      </c>
      <c r="G487" s="16">
        <v>0.42</v>
      </c>
      <c r="H487" s="16">
        <v>11.7</v>
      </c>
      <c r="I487" s="16">
        <v>60.8</v>
      </c>
      <c r="J487" s="16">
        <v>0</v>
      </c>
    </row>
    <row r="488" spans="1:12">
      <c r="A488" s="106"/>
      <c r="B488" s="209" t="s">
        <v>22</v>
      </c>
      <c r="C488" s="209"/>
      <c r="D488" s="209"/>
      <c r="E488" s="152">
        <f t="shared" ref="E488:J488" si="57">SUM(E480:E487)</f>
        <v>695</v>
      </c>
      <c r="F488" s="152">
        <f t="shared" si="57"/>
        <v>24.88</v>
      </c>
      <c r="G488" s="152">
        <f t="shared" si="57"/>
        <v>23.730000000000004</v>
      </c>
      <c r="H488" s="152">
        <f t="shared" si="57"/>
        <v>82.63000000000001</v>
      </c>
      <c r="I488" s="152">
        <f t="shared" si="57"/>
        <v>646.49999999999989</v>
      </c>
      <c r="J488" s="152">
        <f t="shared" si="57"/>
        <v>97.07</v>
      </c>
    </row>
    <row r="489" spans="1:12">
      <c r="A489" s="106"/>
      <c r="B489" s="288" t="s">
        <v>33</v>
      </c>
      <c r="C489" s="289"/>
      <c r="D489" s="290"/>
      <c r="E489" s="16"/>
      <c r="F489" s="16"/>
      <c r="G489" s="16"/>
      <c r="H489" s="16"/>
      <c r="I489" s="16"/>
      <c r="J489" s="16"/>
    </row>
    <row r="490" spans="1:12" s="133" customFormat="1">
      <c r="A490" s="135"/>
      <c r="B490" s="131" t="s">
        <v>51</v>
      </c>
      <c r="C490" s="131"/>
      <c r="D490" s="131"/>
      <c r="E490" s="16">
        <v>180</v>
      </c>
      <c r="F490" s="16">
        <v>5.2</v>
      </c>
      <c r="G490" s="16">
        <v>5.76</v>
      </c>
      <c r="H490" s="16">
        <v>7.2</v>
      </c>
      <c r="I490" s="16">
        <v>104.94</v>
      </c>
      <c r="J490" s="16">
        <v>0</v>
      </c>
    </row>
    <row r="491" spans="1:12">
      <c r="A491" s="18"/>
      <c r="B491" s="210" t="s">
        <v>52</v>
      </c>
      <c r="C491" s="211"/>
      <c r="D491" s="212"/>
      <c r="E491" s="135"/>
      <c r="F491" s="16"/>
      <c r="G491" s="16"/>
      <c r="H491" s="16"/>
      <c r="I491" s="16"/>
      <c r="J491" s="16"/>
    </row>
    <row r="492" spans="1:12">
      <c r="A492" s="71"/>
      <c r="B492" s="210" t="s">
        <v>121</v>
      </c>
      <c r="C492" s="211"/>
      <c r="D492" s="212"/>
      <c r="E492" s="16">
        <v>50</v>
      </c>
      <c r="F492" s="16">
        <v>2.5</v>
      </c>
      <c r="G492" s="16">
        <v>4.66</v>
      </c>
      <c r="H492" s="16">
        <v>29.16</v>
      </c>
      <c r="I492" s="16">
        <v>176</v>
      </c>
      <c r="J492" s="16">
        <v>0</v>
      </c>
      <c r="L492" s="105"/>
    </row>
    <row r="493" spans="1:12">
      <c r="A493" s="18"/>
      <c r="B493" s="282" t="s">
        <v>22</v>
      </c>
      <c r="C493" s="282"/>
      <c r="D493" s="282"/>
      <c r="E493" s="152">
        <f t="shared" ref="E493:J493" si="58">SUM(E490:E492)</f>
        <v>230</v>
      </c>
      <c r="F493" s="152">
        <f t="shared" si="58"/>
        <v>7.7</v>
      </c>
      <c r="G493" s="152">
        <f t="shared" si="58"/>
        <v>10.42</v>
      </c>
      <c r="H493" s="152">
        <f t="shared" si="58"/>
        <v>36.36</v>
      </c>
      <c r="I493" s="152">
        <f t="shared" si="58"/>
        <v>280.94</v>
      </c>
      <c r="J493" s="152">
        <f t="shared" si="58"/>
        <v>0</v>
      </c>
    </row>
    <row r="494" spans="1:12">
      <c r="A494" s="18"/>
      <c r="B494" s="288" t="s">
        <v>35</v>
      </c>
      <c r="C494" s="289"/>
      <c r="D494" s="290"/>
      <c r="E494" s="152"/>
      <c r="F494" s="152">
        <f>F477+F478+F488+F493</f>
        <v>45.480000000000004</v>
      </c>
      <c r="G494" s="152">
        <f>G477+G478+G488+G493</f>
        <v>45.650000000000006</v>
      </c>
      <c r="H494" s="152">
        <f>H477+H478+H488+H493</f>
        <v>180.99</v>
      </c>
      <c r="I494" s="152">
        <f>I477+I478+I488+I493</f>
        <v>1330.1399999999999</v>
      </c>
      <c r="J494" s="152">
        <f>J477+J478+J488+J493</f>
        <v>107.86999999999999</v>
      </c>
    </row>
    <row r="500" spans="1:10">
      <c r="A500" s="151" t="s">
        <v>173</v>
      </c>
      <c r="B500" s="210" t="s">
        <v>162</v>
      </c>
      <c r="C500" s="211"/>
      <c r="D500" s="212"/>
      <c r="E500" s="16">
        <v>75</v>
      </c>
      <c r="F500" s="16">
        <v>6.3</v>
      </c>
      <c r="G500" s="16">
        <v>7.9499999999999993</v>
      </c>
      <c r="H500" s="16">
        <v>39</v>
      </c>
      <c r="I500" s="16">
        <v>255</v>
      </c>
      <c r="J500" s="16">
        <v>0</v>
      </c>
    </row>
    <row r="501" spans="1:10">
      <c r="B501" s="222" t="s">
        <v>115</v>
      </c>
      <c r="C501" s="223"/>
      <c r="D501" s="224"/>
      <c r="E501" s="16">
        <v>10</v>
      </c>
      <c r="F501" s="16">
        <v>2.8666666666666667</v>
      </c>
      <c r="G501" s="16">
        <v>0.53333333333333333</v>
      </c>
      <c r="H501" s="16">
        <v>0.13333333333333333</v>
      </c>
      <c r="I501" s="16">
        <v>16.666666666666668</v>
      </c>
      <c r="J501" s="16">
        <v>0</v>
      </c>
    </row>
  </sheetData>
  <mergeCells count="443">
    <mergeCell ref="M42:O42"/>
    <mergeCell ref="A111:J111"/>
    <mergeCell ref="B161:D161"/>
    <mergeCell ref="A136:J136"/>
    <mergeCell ref="B118:D118"/>
    <mergeCell ref="B124:D124"/>
    <mergeCell ref="B126:D126"/>
    <mergeCell ref="B128:D128"/>
    <mergeCell ref="B129:D129"/>
    <mergeCell ref="B160:D160"/>
    <mergeCell ref="B117:D117"/>
    <mergeCell ref="B134:D134"/>
    <mergeCell ref="B133:D133"/>
    <mergeCell ref="B145:D145"/>
    <mergeCell ref="B137:D137"/>
    <mergeCell ref="B140:D140"/>
    <mergeCell ref="B113:D113"/>
    <mergeCell ref="B156:D156"/>
    <mergeCell ref="B157:D157"/>
    <mergeCell ref="B158:D158"/>
    <mergeCell ref="A159:J159"/>
    <mergeCell ref="B135:D135"/>
    <mergeCell ref="B138:D138"/>
    <mergeCell ref="B139:D139"/>
    <mergeCell ref="B141:D141"/>
    <mergeCell ref="B320:D320"/>
    <mergeCell ref="B322:D322"/>
    <mergeCell ref="B370:D370"/>
    <mergeCell ref="B372:D372"/>
    <mergeCell ref="B373:D373"/>
    <mergeCell ref="B374:D374"/>
    <mergeCell ref="B363:D363"/>
    <mergeCell ref="B366:D366"/>
    <mergeCell ref="B367:D367"/>
    <mergeCell ref="B368:D368"/>
    <mergeCell ref="B369:D369"/>
    <mergeCell ref="B361:D361"/>
    <mergeCell ref="B364:D364"/>
    <mergeCell ref="B234:D234"/>
    <mergeCell ref="B303:D303"/>
    <mergeCell ref="B201:D201"/>
    <mergeCell ref="B259:D259"/>
    <mergeCell ref="B287:D287"/>
    <mergeCell ref="B288:D288"/>
    <mergeCell ref="B289:D289"/>
    <mergeCell ref="B290:D290"/>
    <mergeCell ref="B292:D292"/>
    <mergeCell ref="B294:D294"/>
    <mergeCell ref="B396:D396"/>
    <mergeCell ref="B397:D397"/>
    <mergeCell ref="B399:D399"/>
    <mergeCell ref="B400:D400"/>
    <mergeCell ref="B401:D401"/>
    <mergeCell ref="B390:D390"/>
    <mergeCell ref="B391:D391"/>
    <mergeCell ref="B433:D433"/>
    <mergeCell ref="B417:D417"/>
    <mergeCell ref="B393:D393"/>
    <mergeCell ref="B394:D394"/>
    <mergeCell ref="B402:D402"/>
    <mergeCell ref="A398:J398"/>
    <mergeCell ref="B403:D403"/>
    <mergeCell ref="B446:D446"/>
    <mergeCell ref="B405:D405"/>
    <mergeCell ref="B407:D407"/>
    <mergeCell ref="B408:D408"/>
    <mergeCell ref="B410:D410"/>
    <mergeCell ref="B411:E411"/>
    <mergeCell ref="B413:D413"/>
    <mergeCell ref="B406:E406"/>
    <mergeCell ref="B409:D409"/>
    <mergeCell ref="B414:D414"/>
    <mergeCell ref="B415:D415"/>
    <mergeCell ref="B416:D416"/>
    <mergeCell ref="B418:D418"/>
    <mergeCell ref="B419:D419"/>
    <mergeCell ref="B420:D420"/>
    <mergeCell ref="B87:D87"/>
    <mergeCell ref="B88:D88"/>
    <mergeCell ref="B89:D89"/>
    <mergeCell ref="B90:D90"/>
    <mergeCell ref="B92:D92"/>
    <mergeCell ref="B94:D94"/>
    <mergeCell ref="B95:D95"/>
    <mergeCell ref="B91:D91"/>
    <mergeCell ref="B462:D462"/>
    <mergeCell ref="B434:D434"/>
    <mergeCell ref="B429:D429"/>
    <mergeCell ref="A421:J421"/>
    <mergeCell ref="B422:D422"/>
    <mergeCell ref="B423:D423"/>
    <mergeCell ref="B424:D424"/>
    <mergeCell ref="B425:D425"/>
    <mergeCell ref="B426:D426"/>
    <mergeCell ref="B427:E427"/>
    <mergeCell ref="B428:D428"/>
    <mergeCell ref="B430:D430"/>
    <mergeCell ref="B431:D431"/>
    <mergeCell ref="B432:D432"/>
    <mergeCell ref="B455:D455"/>
    <mergeCell ref="B456:D456"/>
    <mergeCell ref="B485:D485"/>
    <mergeCell ref="B486:D486"/>
    <mergeCell ref="B487:D487"/>
    <mergeCell ref="B488:D488"/>
    <mergeCell ref="B489:D489"/>
    <mergeCell ref="B491:D491"/>
    <mergeCell ref="B492:D492"/>
    <mergeCell ref="B493:D493"/>
    <mergeCell ref="B494:D494"/>
    <mergeCell ref="B464:D464"/>
    <mergeCell ref="B465:D465"/>
    <mergeCell ref="B481:D481"/>
    <mergeCell ref="B482:D482"/>
    <mergeCell ref="B483:D483"/>
    <mergeCell ref="B484:D484"/>
    <mergeCell ref="B477:D477"/>
    <mergeCell ref="B478:E478"/>
    <mergeCell ref="B479:D479"/>
    <mergeCell ref="B480:D480"/>
    <mergeCell ref="B475:D475"/>
    <mergeCell ref="B472:D472"/>
    <mergeCell ref="B473:D473"/>
    <mergeCell ref="B466:D466"/>
    <mergeCell ref="B467:D467"/>
    <mergeCell ref="B468:D468"/>
    <mergeCell ref="B469:D469"/>
    <mergeCell ref="B470:D470"/>
    <mergeCell ref="A471:J471"/>
    <mergeCell ref="B474:D474"/>
    <mergeCell ref="B463:D463"/>
    <mergeCell ref="B435:D435"/>
    <mergeCell ref="B436:D436"/>
    <mergeCell ref="B437:D437"/>
    <mergeCell ref="B438:D438"/>
    <mergeCell ref="B439:D439"/>
    <mergeCell ref="B441:D441"/>
    <mergeCell ref="B461:D461"/>
    <mergeCell ref="B451:D451"/>
    <mergeCell ref="B454:E454"/>
    <mergeCell ref="B452:D452"/>
    <mergeCell ref="B457:D457"/>
    <mergeCell ref="B458:D458"/>
    <mergeCell ref="B459:D459"/>
    <mergeCell ref="B460:D460"/>
    <mergeCell ref="B450:D450"/>
    <mergeCell ref="B453:D453"/>
    <mergeCell ref="B448:D448"/>
    <mergeCell ref="B449:D449"/>
    <mergeCell ref="B442:D442"/>
    <mergeCell ref="B443:D443"/>
    <mergeCell ref="B444:D444"/>
    <mergeCell ref="A445:J445"/>
    <mergeCell ref="B447:D447"/>
    <mergeCell ref="B359:D359"/>
    <mergeCell ref="B362:D362"/>
    <mergeCell ref="B376:E376"/>
    <mergeCell ref="B377:D377"/>
    <mergeCell ref="B378:D378"/>
    <mergeCell ref="B383:D383"/>
    <mergeCell ref="B385:D385"/>
    <mergeCell ref="B392:D392"/>
    <mergeCell ref="B380:D380"/>
    <mergeCell ref="B381:E381"/>
    <mergeCell ref="B382:E382"/>
    <mergeCell ref="B388:D388"/>
    <mergeCell ref="B386:D386"/>
    <mergeCell ref="B387:D387"/>
    <mergeCell ref="A375:J375"/>
    <mergeCell ref="A350:J350"/>
    <mergeCell ref="B351:D351"/>
    <mergeCell ref="B352:D352"/>
    <mergeCell ref="B353:D353"/>
    <mergeCell ref="B354:D354"/>
    <mergeCell ref="B355:D355"/>
    <mergeCell ref="B356:D356"/>
    <mergeCell ref="B357:E357"/>
    <mergeCell ref="B358:D358"/>
    <mergeCell ref="B318:D318"/>
    <mergeCell ref="B319:D319"/>
    <mergeCell ref="B342:D342"/>
    <mergeCell ref="B343:D343"/>
    <mergeCell ref="B344:D344"/>
    <mergeCell ref="B345:D345"/>
    <mergeCell ref="B347:D347"/>
    <mergeCell ref="B348:D348"/>
    <mergeCell ref="B349:D349"/>
    <mergeCell ref="B321:D321"/>
    <mergeCell ref="B323:D323"/>
    <mergeCell ref="B324:D324"/>
    <mergeCell ref="B283:D283"/>
    <mergeCell ref="B285:D285"/>
    <mergeCell ref="B282:D282"/>
    <mergeCell ref="B284:E284"/>
    <mergeCell ref="B302:D302"/>
    <mergeCell ref="B286:D286"/>
    <mergeCell ref="B225:D225"/>
    <mergeCell ref="B316:D316"/>
    <mergeCell ref="B317:D317"/>
    <mergeCell ref="B293:D293"/>
    <mergeCell ref="A301:J301"/>
    <mergeCell ref="B314:D314"/>
    <mergeCell ref="B315:D315"/>
    <mergeCell ref="B295:D295"/>
    <mergeCell ref="B296:D296"/>
    <mergeCell ref="B298:D298"/>
    <mergeCell ref="B300:D300"/>
    <mergeCell ref="B306:D306"/>
    <mergeCell ref="B299:D299"/>
    <mergeCell ref="B307:E307"/>
    <mergeCell ref="B308:D308"/>
    <mergeCell ref="B312:D312"/>
    <mergeCell ref="B313:D313"/>
    <mergeCell ref="B274:D274"/>
    <mergeCell ref="A11:A14"/>
    <mergeCell ref="B29:D29"/>
    <mergeCell ref="B30:D30"/>
    <mergeCell ref="B31:D31"/>
    <mergeCell ref="B32:D32"/>
    <mergeCell ref="B33:D33"/>
    <mergeCell ref="B36:D36"/>
    <mergeCell ref="B24:D24"/>
    <mergeCell ref="B20:D20"/>
    <mergeCell ref="B28:D28"/>
    <mergeCell ref="B16:D16"/>
    <mergeCell ref="B22:E22"/>
    <mergeCell ref="A15:J15"/>
    <mergeCell ref="B26:D26"/>
    <mergeCell ref="B34:D34"/>
    <mergeCell ref="B40:D40"/>
    <mergeCell ref="B84:D84"/>
    <mergeCell ref="B17:D17"/>
    <mergeCell ref="B18:D18"/>
    <mergeCell ref="B19:D19"/>
    <mergeCell ref="B21:D21"/>
    <mergeCell ref="B23:D23"/>
    <mergeCell ref="B25:D25"/>
    <mergeCell ref="B37:D37"/>
    <mergeCell ref="B27:D27"/>
    <mergeCell ref="B74:D74"/>
    <mergeCell ref="B41:D41"/>
    <mergeCell ref="B38:D38"/>
    <mergeCell ref="A39:J39"/>
    <mergeCell ref="B64:D64"/>
    <mergeCell ref="B66:D66"/>
    <mergeCell ref="B82:D82"/>
    <mergeCell ref="B46:E46"/>
    <mergeCell ref="A63:J63"/>
    <mergeCell ref="B42:D42"/>
    <mergeCell ref="B43:D43"/>
    <mergeCell ref="B71:D71"/>
    <mergeCell ref="B73:D73"/>
    <mergeCell ref="B75:D75"/>
    <mergeCell ref="G2:I2"/>
    <mergeCell ref="G3:I3"/>
    <mergeCell ref="G4:I4"/>
    <mergeCell ref="G5:I5"/>
    <mergeCell ref="G6:I6"/>
    <mergeCell ref="C8:F8"/>
    <mergeCell ref="F11:J11"/>
    <mergeCell ref="J12:J14"/>
    <mergeCell ref="E11:E14"/>
    <mergeCell ref="F12:F14"/>
    <mergeCell ref="G12:G14"/>
    <mergeCell ref="H12:H14"/>
    <mergeCell ref="I12:I14"/>
    <mergeCell ref="C9:F9"/>
    <mergeCell ref="B10:H10"/>
    <mergeCell ref="B11:D14"/>
    <mergeCell ref="B114:D114"/>
    <mergeCell ref="B83:D83"/>
    <mergeCell ref="B99:D99"/>
    <mergeCell ref="B100:D100"/>
    <mergeCell ref="B72:D72"/>
    <mergeCell ref="A86:J86"/>
    <mergeCell ref="B85:D85"/>
    <mergeCell ref="B44:D44"/>
    <mergeCell ref="B45:D45"/>
    <mergeCell ref="B55:D55"/>
    <mergeCell ref="B56:D56"/>
    <mergeCell ref="B48:D48"/>
    <mergeCell ref="B49:D49"/>
    <mergeCell ref="B50:D50"/>
    <mergeCell ref="B52:D52"/>
    <mergeCell ref="B101:D101"/>
    <mergeCell ref="B96:D96"/>
    <mergeCell ref="B97:D97"/>
    <mergeCell ref="B98:D98"/>
    <mergeCell ref="B93:E93"/>
    <mergeCell ref="B76:D76"/>
    <mergeCell ref="B78:D78"/>
    <mergeCell ref="B79:D79"/>
    <mergeCell ref="B80:D80"/>
    <mergeCell ref="B120:D120"/>
    <mergeCell ref="B122:D122"/>
    <mergeCell ref="B123:D123"/>
    <mergeCell ref="B130:D130"/>
    <mergeCell ref="B132:D132"/>
    <mergeCell ref="B208:D208"/>
    <mergeCell ref="B188:D188"/>
    <mergeCell ref="B69:D69"/>
    <mergeCell ref="B47:D47"/>
    <mergeCell ref="B65:D65"/>
    <mergeCell ref="B60:D60"/>
    <mergeCell ref="B62:D62"/>
    <mergeCell ref="B59:D59"/>
    <mergeCell ref="B61:D61"/>
    <mergeCell ref="B57:D57"/>
    <mergeCell ref="B116:D116"/>
    <mergeCell ref="B103:D103"/>
    <mergeCell ref="B104:D104"/>
    <mergeCell ref="B105:D105"/>
    <mergeCell ref="B107:D107"/>
    <mergeCell ref="B109:D109"/>
    <mergeCell ref="B110:D110"/>
    <mergeCell ref="B112:D112"/>
    <mergeCell ref="B108:D108"/>
    <mergeCell ref="B152:D152"/>
    <mergeCell ref="B153:D153"/>
    <mergeCell ref="B154:D154"/>
    <mergeCell ref="B163:D163"/>
    <mergeCell ref="B178:D178"/>
    <mergeCell ref="B182:D182"/>
    <mergeCell ref="B167:D167"/>
    <mergeCell ref="B142:D142"/>
    <mergeCell ref="B146:D146"/>
    <mergeCell ref="B147:D147"/>
    <mergeCell ref="B168:D168"/>
    <mergeCell ref="B169:D169"/>
    <mergeCell ref="B170:D170"/>
    <mergeCell ref="B171:D171"/>
    <mergeCell ref="B172:D172"/>
    <mergeCell ref="B175:D175"/>
    <mergeCell ref="B162:D162"/>
    <mergeCell ref="B164:D164"/>
    <mergeCell ref="B166:D166"/>
    <mergeCell ref="B203:D203"/>
    <mergeCell ref="B209:D209"/>
    <mergeCell ref="B191:D191"/>
    <mergeCell ref="B192:D192"/>
    <mergeCell ref="B193:D193"/>
    <mergeCell ref="B194:D194"/>
    <mergeCell ref="B195:D195"/>
    <mergeCell ref="B196:D196"/>
    <mergeCell ref="B198:D198"/>
    <mergeCell ref="B199:D199"/>
    <mergeCell ref="B200:D200"/>
    <mergeCell ref="B202:D202"/>
    <mergeCell ref="B206:D206"/>
    <mergeCell ref="B275:D275"/>
    <mergeCell ref="B227:D227"/>
    <mergeCell ref="B228:D228"/>
    <mergeCell ref="B230:D230"/>
    <mergeCell ref="B253:D253"/>
    <mergeCell ref="B236:D236"/>
    <mergeCell ref="B237:D237"/>
    <mergeCell ref="B238:D238"/>
    <mergeCell ref="B249:D249"/>
    <mergeCell ref="B263:D263"/>
    <mergeCell ref="A229:J229"/>
    <mergeCell ref="B244:D244"/>
    <mergeCell ref="B245:D245"/>
    <mergeCell ref="B246:D246"/>
    <mergeCell ref="B248:D248"/>
    <mergeCell ref="B250:D250"/>
    <mergeCell ref="B251:D251"/>
    <mergeCell ref="B231:D231"/>
    <mergeCell ref="B239:D239"/>
    <mergeCell ref="B240:D240"/>
    <mergeCell ref="B241:D241"/>
    <mergeCell ref="B264:D264"/>
    <mergeCell ref="B265:D265"/>
    <mergeCell ref="B223:D223"/>
    <mergeCell ref="B211:D211"/>
    <mergeCell ref="B213:D213"/>
    <mergeCell ref="B214:D214"/>
    <mergeCell ref="B204:D204"/>
    <mergeCell ref="B261:D261"/>
    <mergeCell ref="B262:D262"/>
    <mergeCell ref="B273:D273"/>
    <mergeCell ref="B266:D266"/>
    <mergeCell ref="B267:D267"/>
    <mergeCell ref="B268:D268"/>
    <mergeCell ref="B269:D269"/>
    <mergeCell ref="B270:D270"/>
    <mergeCell ref="A252:J252"/>
    <mergeCell ref="B254:D254"/>
    <mergeCell ref="B260:D260"/>
    <mergeCell ref="B207:D207"/>
    <mergeCell ref="B215:D215"/>
    <mergeCell ref="B216:D216"/>
    <mergeCell ref="B222:D222"/>
    <mergeCell ref="B217:D217"/>
    <mergeCell ref="B218:D218"/>
    <mergeCell ref="B221:D221"/>
    <mergeCell ref="B501:D501"/>
    <mergeCell ref="B500:D500"/>
    <mergeCell ref="A276:J276"/>
    <mergeCell ref="B341:D341"/>
    <mergeCell ref="B339:D339"/>
    <mergeCell ref="B333:E333"/>
    <mergeCell ref="B325:D325"/>
    <mergeCell ref="A326:J326"/>
    <mergeCell ref="B327:D327"/>
    <mergeCell ref="B328:D328"/>
    <mergeCell ref="B330:D330"/>
    <mergeCell ref="B331:D331"/>
    <mergeCell ref="B332:D332"/>
    <mergeCell ref="B337:D337"/>
    <mergeCell ref="B334:D334"/>
    <mergeCell ref="B335:D335"/>
    <mergeCell ref="B336:D336"/>
    <mergeCell ref="B338:D338"/>
    <mergeCell ref="B311:D311"/>
    <mergeCell ref="B277:D277"/>
    <mergeCell ref="B278:D278"/>
    <mergeCell ref="B279:D279"/>
    <mergeCell ref="B280:D280"/>
    <mergeCell ref="B281:D281"/>
    <mergeCell ref="N378:P378"/>
    <mergeCell ref="B384:D384"/>
    <mergeCell ref="B371:D371"/>
    <mergeCell ref="B360:D360"/>
    <mergeCell ref="B121:D121"/>
    <mergeCell ref="M265:O265"/>
    <mergeCell ref="M429:O429"/>
    <mergeCell ref="B309:D309"/>
    <mergeCell ref="B310:D310"/>
    <mergeCell ref="B346:D346"/>
    <mergeCell ref="B297:D297"/>
    <mergeCell ref="B395:D395"/>
    <mergeCell ref="B233:D233"/>
    <mergeCell ref="A183:J183"/>
    <mergeCell ref="B185:D185"/>
    <mergeCell ref="B226:D226"/>
    <mergeCell ref="B187:D187"/>
    <mergeCell ref="B176:D176"/>
    <mergeCell ref="B177:D177"/>
    <mergeCell ref="B179:D179"/>
    <mergeCell ref="B181:D181"/>
    <mergeCell ref="B184:D184"/>
    <mergeCell ref="B190:D190"/>
    <mergeCell ref="A205:J20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4" sqref="E4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2025-02-25T10:16:37Z</dcterms:modified>
</cp:coreProperties>
</file>